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pnnl.sharepoint.com/teams/Workforce/Shared Documents/Task 4 - RBI Recognition/Training Evaluation/HP Comfort Advising Scoring Tools/"/>
    </mc:Choice>
  </mc:AlternateContent>
  <xr:revisionPtr revIDLastSave="15" documentId="8_{DD7638F4-A8EB-429D-B21B-9858F14A4418}" xr6:coauthVersionLast="47" xr6:coauthVersionMax="47" xr10:uidLastSave="{88848806-3F0B-429E-A2CE-A80A92964A95}"/>
  <bookViews>
    <workbookView xWindow="-29040" yWindow="11340" windowWidth="29280" windowHeight="16080" tabRatio="765" xr2:uid="{A2515FAB-31C3-4BD7-B1C8-9CC5B05B1D40}"/>
  </bookViews>
  <sheets>
    <sheet name="Read Me - Instructions" sheetId="20" r:id="rId1"/>
    <sheet name="Energy Skilled Scoring Tool" sheetId="19" r:id="rId2"/>
    <sheet name="Sheet1" sheetId="10"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9" l="1"/>
  <c r="G34" i="19"/>
  <c r="G33" i="19"/>
  <c r="G26" i="19"/>
  <c r="G25" i="19"/>
  <c r="G23" i="19"/>
  <c r="G20" i="19"/>
  <c r="G19" i="19"/>
  <c r="G13" i="19"/>
  <c r="G12" i="19"/>
  <c r="G10" i="19"/>
  <c r="G4" i="19"/>
  <c r="G11" i="19"/>
  <c r="G40" i="19"/>
  <c r="G39" i="19"/>
  <c r="G38" i="19"/>
  <c r="G37" i="19"/>
  <c r="G36" i="19"/>
  <c r="G21" i="19" l="1"/>
  <c r="G16" i="19"/>
  <c r="G14" i="19"/>
  <c r="G32" i="19"/>
  <c r="G31" i="19"/>
  <c r="G30" i="19"/>
  <c r="F42" i="19"/>
  <c r="G29" i="19"/>
  <c r="G28" i="19"/>
  <c r="G27" i="19"/>
  <c r="G24" i="19"/>
  <c r="G22" i="19"/>
  <c r="G18" i="19"/>
  <c r="G17" i="19"/>
  <c r="G15" i="19"/>
  <c r="G9" i="19"/>
  <c r="G8" i="19"/>
  <c r="G7" i="19"/>
  <c r="G6" i="19"/>
  <c r="G5" i="19"/>
  <c r="I4" i="19" l="1"/>
  <c r="G42" i="19"/>
  <c r="J4" i="19" s="1"/>
</calcChain>
</file>

<file path=xl/sharedStrings.xml><?xml version="1.0" encoding="utf-8"?>
<sst xmlns="http://schemas.openxmlformats.org/spreadsheetml/2006/main" count="73" uniqueCount="61">
  <si>
    <t>Your Score</t>
  </si>
  <si>
    <t>System Selection and Installation</t>
  </si>
  <si>
    <t>Smart Thermostats</t>
  </si>
  <si>
    <t>Cold Climate Heat Pump Systems</t>
  </si>
  <si>
    <t xml:space="preserve">Dual Fuel heat pump systems </t>
  </si>
  <si>
    <t>Understand strategies for avoiding electrical panel upgrades</t>
  </si>
  <si>
    <t>Understand the business case for heat pump installation</t>
  </si>
  <si>
    <t>Understand the market trends for heat pumps and the benefits of switching to heat pumps in existing homes</t>
  </si>
  <si>
    <t>Understand the climate impacts of installing a heat pump</t>
  </si>
  <si>
    <t>Preventative Maintenance</t>
  </si>
  <si>
    <t>TOTAL</t>
  </si>
  <si>
    <t>Y</t>
  </si>
  <si>
    <t>N</t>
  </si>
  <si>
    <t>Space Conditioning Heat Pump Types and Applications</t>
  </si>
  <si>
    <t>Knowledge of ground source and water source heat pumps</t>
  </si>
  <si>
    <t>Compressor Stages and Sequences of Operation</t>
  </si>
  <si>
    <t>Knowledge of minimum and maximum system capacity in variable speed systems</t>
  </si>
  <si>
    <t>Understand the difference between constant speed supply fans and variable speed supply fans</t>
  </si>
  <si>
    <t>Evaluate existing ductwork (Duct sizing, insulation, and preparing for condensation)</t>
  </si>
  <si>
    <t>Determine outdoor unit location, protection from outdoor elements, and condensate management</t>
  </si>
  <si>
    <t>Charge refrigerant and prevent leaks (include proper flaring tools, best practices with brazing to prevent oxidation, etc.)</t>
  </si>
  <si>
    <t>Knowledge of proper refrigerant system evacuation procedure (include digital micron gauge)</t>
  </si>
  <si>
    <t>Understand Quality Installation Standards and Specifications (ACCA QI5)</t>
  </si>
  <si>
    <t>Install, evaluate, and properly set smart thermostats for heat pumps</t>
  </si>
  <si>
    <t>Consider sizing needs for different climates and outdoor temperature levels</t>
  </si>
  <si>
    <t>Set up electric resistance controls for back up heat</t>
  </si>
  <si>
    <t>Knowledge of dual fuel heat pump system operation</t>
  </si>
  <si>
    <t>Install and service smart thermostats in a dual fuel pump system</t>
  </si>
  <si>
    <t xml:space="preserve">Additional Considerations when Retrofitting Fossil Fuel Systems </t>
  </si>
  <si>
    <t>Communicate operation and temperature differences between heat pumps and fossil fuel systems</t>
  </si>
  <si>
    <t>Sales / Customer Interactions / Decision Guidance</t>
  </si>
  <si>
    <t>Explain differences between standard efficiency and high efficiency heat pumps</t>
  </si>
  <si>
    <t>Communicate the business case for quality installation</t>
  </si>
  <si>
    <t>Evaluate and identify the most suitable heating equipment for a specific location</t>
  </si>
  <si>
    <t>Understand customer preferences and limitations related to equipment selection</t>
  </si>
  <si>
    <t>Use smart diagnostic tools to test system performance</t>
  </si>
  <si>
    <t>Install and use add-on fault detection / monitoring equipment</t>
  </si>
  <si>
    <t>Clean and maintain equipment on a regular schedule</t>
  </si>
  <si>
    <t>Importance of heating and cooling load calculations</t>
  </si>
  <si>
    <t>Required</t>
  </si>
  <si>
    <t xml:space="preserve">Optional Points Possible </t>
  </si>
  <si>
    <r>
      <t xml:space="preserve">Optional Score </t>
    </r>
    <r>
      <rPr>
        <b/>
        <sz val="11"/>
        <color theme="1"/>
        <rFont val="Calibri"/>
        <family val="2"/>
      </rPr>
      <t>≥</t>
    </r>
    <r>
      <rPr>
        <b/>
        <sz val="11"/>
        <color theme="1"/>
        <rFont val="Calibri"/>
        <family val="2"/>
        <scheme val="minor"/>
      </rPr>
      <t xml:space="preserve"> 70?</t>
    </r>
  </si>
  <si>
    <t>Knowledge of ducted/ductless/packaged terminal air source heat pumps (ASHPs)</t>
  </si>
  <si>
    <t>Evaluate electrical panel capacity to account for a heat pump’s electrical load, both for adding heating to a system or conversion</t>
  </si>
  <si>
    <t>Calculate and evaluate the operating cost savings of different heating and cooling systems, as well as available incentives</t>
  </si>
  <si>
    <t>Select and size appropriate system</t>
  </si>
  <si>
    <t>Performance impacts from different/extreme outdoor temperatures</t>
  </si>
  <si>
    <t>Covered in Material?
(Y/N)</t>
  </si>
  <si>
    <t>Analyze extended performance data when calculating capacity at design conditions</t>
  </si>
  <si>
    <t>Derive and specify a dual fuel system balance point temperature</t>
  </si>
  <si>
    <t>Use smart diagnostic tools to troubleshoot system issues</t>
  </si>
  <si>
    <t>All Required Items Met?</t>
  </si>
  <si>
    <r>
      <t>Select appropriate filter (</t>
    </r>
    <r>
      <rPr>
        <sz val="11"/>
        <color rgb="FF000000"/>
        <rFont val="Calibri"/>
        <family val="2"/>
      </rPr>
      <t>≥</t>
    </r>
    <r>
      <rPr>
        <sz val="11"/>
        <color rgb="FF000000"/>
        <rFont val="Calibri Light"/>
        <family val="2"/>
      </rPr>
      <t>MERV 8 while ensuring appropriate air flow across the coil. If appropriate, use a flexible, air-tight gasket to prevent air leakage)</t>
    </r>
  </si>
  <si>
    <r>
      <t xml:space="preserve">Key Concept Knowledge Area 
</t>
    </r>
    <r>
      <rPr>
        <sz val="12"/>
        <color rgb="FF000000"/>
        <rFont val="Calibri Light"/>
        <family val="2"/>
      </rPr>
      <t>(</t>
    </r>
    <r>
      <rPr>
        <b/>
        <sz val="12"/>
        <color rgb="FF000000"/>
        <rFont val="Calibri Light"/>
        <family val="2"/>
      </rPr>
      <t xml:space="preserve">Bold </t>
    </r>
    <r>
      <rPr>
        <sz val="12"/>
        <color rgb="FF000000"/>
        <rFont val="Calibri Light"/>
        <family val="2"/>
      </rPr>
      <t>items are required)</t>
    </r>
  </si>
  <si>
    <t>Knowledge of variable speed compressors</t>
  </si>
  <si>
    <r>
      <t xml:space="preserve">Documentation
</t>
    </r>
    <r>
      <rPr>
        <sz val="11"/>
        <color theme="1"/>
        <rFont val="Calibri"/>
        <family val="2"/>
        <scheme val="minor"/>
      </rPr>
      <t>Please indicate where in your supporting materials this info can be found</t>
    </r>
  </si>
  <si>
    <t>Knowledge of systems with variable speed supply fans</t>
  </si>
  <si>
    <t>energy.skilled@pnnl.gov</t>
  </si>
  <si>
    <t>Topic</t>
  </si>
  <si>
    <r>
      <rPr>
        <b/>
        <sz val="14"/>
        <color rgb="FF000000"/>
        <rFont val="Calibri Light"/>
        <family val="2"/>
        <scheme val="major"/>
      </rPr>
      <t xml:space="preserve">To use this Energy Skilled scoring tool: </t>
    </r>
    <r>
      <rPr>
        <sz val="11"/>
        <color rgb="FF000000"/>
        <rFont val="Calibri Light"/>
        <family val="2"/>
        <scheme val="major"/>
      </rPr>
      <t xml:space="preserve">
1. Review the Topics in Column B and the Key Concept Knowledge Areas in Column C of the Scoring Tool tab. 
2.  In the column titled “Covered in Material?” mark each line item as Y (your program covers the knowledge area) or N (your program does not cover the knowledge area). Bold line items are required and must be covered in the program. Optional items offer flexibility in your offering; for each Y marked line item, you will earn the points designated in the “Optional Points Possible” column. 
3. In the column titled "Documentation," please indicate where in your supporting materials this info can be found. This will help the evaluators confirm your materials cover the topic area.
4. The Scoring Tool automatically calculates your score as you move through the line items. All required items must be covered in your program and your total score of optional items must be greater than or equal to 70. If cells I4/5 and J4/5 are both green, you have a passing self-evaluation.
5. If your score is less than 70 or you have not met all required items, contact us for help aligning your content with resources from the Building Science Education Solution Center at:</t>
    </r>
  </si>
  <si>
    <t>Energy Skilled Scoring Tool: Heat Pump Comfort Advising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</si>
</sst>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1"/>
      <color theme="1"/>
      <name val="Calibri"/>
      <family val="2"/>
    </font>
    <font>
      <b/>
      <sz val="11"/>
      <name val="Calibri"/>
      <family val="2"/>
      <scheme val="minor"/>
    </font>
    <font>
      <b/>
      <sz val="18"/>
      <color theme="1"/>
      <name val="Calibri"/>
      <family val="2"/>
      <scheme val="minor"/>
    </font>
    <font>
      <i/>
      <sz val="11"/>
      <color theme="1"/>
      <name val="Calibri"/>
      <family val="2"/>
      <scheme val="minor"/>
    </font>
    <font>
      <b/>
      <sz val="11"/>
      <color rgb="FF000000"/>
      <name val="Calibri Light"/>
      <family val="2"/>
    </font>
    <font>
      <b/>
      <sz val="12"/>
      <color theme="1"/>
      <name val="Calibri"/>
      <family val="2"/>
      <scheme val="minor"/>
    </font>
    <font>
      <b/>
      <sz val="12"/>
      <color rgb="FF000000"/>
      <name val="Calibri Light"/>
      <family val="2"/>
    </font>
    <font>
      <sz val="11"/>
      <color rgb="FF000000"/>
      <name val="Calibri Light"/>
      <family val="2"/>
    </font>
    <font>
      <sz val="11"/>
      <color rgb="FF000000"/>
      <name val="Calibri"/>
      <family val="2"/>
    </font>
    <font>
      <sz val="10"/>
      <color theme="1"/>
      <name val="Calibri"/>
      <family val="2"/>
      <scheme val="minor"/>
    </font>
    <font>
      <sz val="12"/>
      <color rgb="FF000000"/>
      <name val="Calibri Light"/>
      <family val="2"/>
    </font>
    <font>
      <sz val="11"/>
      <color rgb="FF000000"/>
      <name val="Calibri Light"/>
      <family val="2"/>
      <scheme val="major"/>
    </font>
    <font>
      <b/>
      <sz val="14"/>
      <color rgb="FF000000"/>
      <name val="Calibri Light"/>
      <family val="2"/>
      <scheme val="major"/>
    </font>
    <font>
      <u/>
      <sz val="11"/>
      <color theme="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71">
    <xf numFmtId="0" fontId="0" fillId="0" borderId="0" xfId="0"/>
    <xf numFmtId="0" fontId="1" fillId="0" borderId="19" xfId="0" applyFont="1" applyBorder="1" applyAlignment="1">
      <alignment horizontal="center" vertical="center" wrapText="1"/>
    </xf>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0" fontId="1" fillId="0" borderId="0" xfId="0" applyFont="1" applyAlignment="1">
      <alignment horizontal="right"/>
    </xf>
    <xf numFmtId="0" fontId="0" fillId="0" borderId="0" xfId="0" applyBorder="1" applyAlignment="1">
      <alignment horizontal="center" vertical="center" wrapText="1"/>
    </xf>
    <xf numFmtId="0" fontId="0" fillId="0" borderId="0" xfId="0" applyBorder="1"/>
    <xf numFmtId="0" fontId="0" fillId="0" borderId="0" xfId="0" applyBorder="1" applyAlignment="1" applyProtection="1">
      <alignment horizontal="center"/>
      <protection locked="0"/>
    </xf>
    <xf numFmtId="0" fontId="0" fillId="0" borderId="0" xfId="0" applyBorder="1" applyAlignment="1">
      <alignment horizontal="center"/>
    </xf>
    <xf numFmtId="1" fontId="0" fillId="0" borderId="0" xfId="0" applyNumberFormat="1" applyBorder="1" applyAlignment="1">
      <alignment horizont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5" fillId="0" borderId="0" xfId="0" applyFont="1"/>
    <xf numFmtId="1" fontId="0" fillId="0" borderId="5" xfId="0" applyNumberForma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1" fontId="0" fillId="0" borderId="10" xfId="0" applyNumberFormat="1" applyBorder="1" applyAlignment="1">
      <alignment horizontal="center" vertical="center"/>
    </xf>
    <xf numFmtId="0" fontId="0" fillId="0" borderId="17" xfId="0" applyBorder="1" applyAlignment="1">
      <alignment horizontal="center" vertical="center"/>
    </xf>
    <xf numFmtId="1" fontId="0" fillId="0" borderId="18" xfId="0" applyNumberFormat="1" applyBorder="1" applyAlignment="1">
      <alignment horizontal="center" vertical="center"/>
    </xf>
    <xf numFmtId="0" fontId="0" fillId="0" borderId="1" xfId="0" applyBorder="1" applyAlignment="1">
      <alignment horizontal="center" vertical="center"/>
    </xf>
    <xf numFmtId="1" fontId="0" fillId="0" borderId="7" xfId="0" applyNumberFormat="1" applyBorder="1" applyAlignment="1">
      <alignment horizontal="center" vertical="center"/>
    </xf>
    <xf numFmtId="0" fontId="0" fillId="0" borderId="2" xfId="0" applyBorder="1" applyAlignment="1">
      <alignment horizontal="center" vertical="center"/>
    </xf>
    <xf numFmtId="1" fontId="0" fillId="0" borderId="15" xfId="0" applyNumberFormat="1" applyBorder="1" applyAlignment="1">
      <alignment horizontal="center" vertical="center"/>
    </xf>
    <xf numFmtId="0" fontId="0" fillId="0" borderId="21" xfId="0" applyBorder="1" applyAlignment="1">
      <alignment horizontal="center" vertical="center"/>
    </xf>
    <xf numFmtId="1" fontId="0" fillId="0" borderId="22" xfId="0" applyNumberFormat="1" applyBorder="1" applyAlignment="1">
      <alignment horizontal="center" vertical="center"/>
    </xf>
    <xf numFmtId="0" fontId="7" fillId="2" borderId="11" xfId="0" applyFont="1" applyFill="1" applyBorder="1" applyAlignment="1">
      <alignment horizontal="center" vertical="center"/>
    </xf>
    <xf numFmtId="0" fontId="6" fillId="0" borderId="4" xfId="0" applyFont="1" applyBorder="1" applyAlignment="1">
      <alignment vertical="center"/>
    </xf>
    <xf numFmtId="0" fontId="9" fillId="0" borderId="9" xfId="0" applyFont="1" applyBorder="1" applyAlignment="1">
      <alignment vertical="center"/>
    </xf>
    <xf numFmtId="0" fontId="9" fillId="0" borderId="17"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6" fillId="0" borderId="1" xfId="0" applyFont="1" applyBorder="1" applyAlignment="1">
      <alignment vertical="center"/>
    </xf>
    <xf numFmtId="0" fontId="9" fillId="0" borderId="1" xfId="0" applyFont="1" applyBorder="1" applyAlignment="1">
      <alignment vertical="center" wrapText="1"/>
    </xf>
    <xf numFmtId="0" fontId="9" fillId="3" borderId="20" xfId="0" applyFont="1" applyFill="1" applyBorder="1" applyAlignment="1">
      <alignment horizontal="center" vertical="center" wrapText="1"/>
    </xf>
    <xf numFmtId="0" fontId="9" fillId="0" borderId="21" xfId="0" applyFont="1" applyBorder="1" applyAlignment="1">
      <alignment vertical="center"/>
    </xf>
    <xf numFmtId="0" fontId="6" fillId="0" borderId="9" xfId="0" applyFont="1" applyBorder="1" applyAlignment="1">
      <alignment vertical="center"/>
    </xf>
    <xf numFmtId="0" fontId="9" fillId="0" borderId="4" xfId="0" applyFont="1" applyBorder="1" applyAlignment="1">
      <alignment vertical="center"/>
    </xf>
    <xf numFmtId="1" fontId="11" fillId="0" borderId="5"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0" fillId="0" borderId="4"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8" fillId="2" borderId="12" xfId="0" applyFont="1" applyFill="1" applyBorder="1" applyAlignment="1">
      <alignment horizontal="center" vertical="center" wrapText="1"/>
    </xf>
    <xf numFmtId="0" fontId="6" fillId="0" borderId="4" xfId="0" applyFont="1" applyBorder="1" applyAlignment="1">
      <alignment vertical="center" wrapText="1"/>
    </xf>
    <xf numFmtId="0" fontId="0" fillId="0" borderId="0" xfId="0" applyFont="1"/>
    <xf numFmtId="0" fontId="13" fillId="0" borderId="0" xfId="0" applyFont="1" applyAlignment="1">
      <alignment vertical="center"/>
    </xf>
    <xf numFmtId="0" fontId="13" fillId="0" borderId="0" xfId="0" applyFont="1" applyAlignment="1">
      <alignment horizontal="left" vertical="top" wrapText="1"/>
    </xf>
    <xf numFmtId="0" fontId="1" fillId="2" borderId="25" xfId="0" applyFont="1" applyFill="1" applyBorder="1" applyAlignment="1">
      <alignment horizontal="center" vertical="center" wrapText="1"/>
    </xf>
    <xf numFmtId="0" fontId="6" fillId="0" borderId="17" xfId="0" applyFont="1" applyBorder="1" applyAlignment="1">
      <alignment vertical="center"/>
    </xf>
    <xf numFmtId="1" fontId="11" fillId="0" borderId="18" xfId="0" applyNumberFormat="1" applyFont="1" applyBorder="1" applyAlignment="1">
      <alignment horizontal="center" vertical="center"/>
    </xf>
    <xf numFmtId="0" fontId="0" fillId="0" borderId="17"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9" xfId="0" applyFill="1" applyBorder="1" applyAlignment="1" applyProtection="1">
      <alignment horizontal="left" vertical="center" wrapText="1"/>
      <protection locked="0"/>
    </xf>
    <xf numFmtId="0" fontId="4" fillId="0" borderId="0" xfId="0" applyFont="1" applyAlignment="1">
      <alignment horizontal="center"/>
    </xf>
    <xf numFmtId="0" fontId="9" fillId="3" borderId="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9" fillId="3" borderId="1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5" fillId="0" borderId="0" xfId="1" applyAlignment="1">
      <alignment horizontal="center" vertical="center"/>
    </xf>
  </cellXfs>
  <cellStyles count="2">
    <cellStyle name="Hyperlink" xfId="1" builtinId="8"/>
    <cellStyle name="Normal" xfId="0" builtinId="0"/>
  </cellStyles>
  <dxfs count="9">
    <dxf>
      <font>
        <color rgb="FF00B050"/>
      </font>
      <numFmt numFmtId="30" formatCode="@"/>
    </dxf>
    <dxf>
      <font>
        <color rgb="FFFF0000"/>
      </font>
      <numFmt numFmtId="30" formatCode="@"/>
    </dxf>
    <dxf>
      <font>
        <color rgb="FF00B050"/>
      </font>
      <numFmt numFmtId="30" formatCode="@"/>
    </dxf>
    <dxf>
      <font>
        <color rgb="FFFF0000"/>
      </font>
      <numFmt numFmtId="30" formatCode="@"/>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ergy.skilled@pnnl.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D30C-3DB5-4B01-8A2A-63292DD67BB2}">
  <dimension ref="B2:B4"/>
  <sheetViews>
    <sheetView showGridLines="0" tabSelected="1" workbookViewId="0"/>
  </sheetViews>
  <sheetFormatPr defaultColWidth="8.83984375" defaultRowHeight="14.4" x14ac:dyDescent="0.55000000000000004"/>
  <cols>
    <col min="1" max="1" width="2.68359375" style="48" customWidth="1"/>
    <col min="2" max="2" width="89.15625" style="48" customWidth="1"/>
    <col min="3" max="16384" width="8.83984375" style="48"/>
  </cols>
  <sheetData>
    <row r="2" spans="2:2" ht="263.10000000000002" x14ac:dyDescent="0.55000000000000004">
      <c r="B2" s="50" t="s">
        <v>59</v>
      </c>
    </row>
    <row r="3" spans="2:2" x14ac:dyDescent="0.55000000000000004">
      <c r="B3" s="70" t="s">
        <v>57</v>
      </c>
    </row>
    <row r="4" spans="2:2" x14ac:dyDescent="0.55000000000000004">
      <c r="B4" s="49"/>
    </row>
  </sheetData>
  <sheetProtection algorithmName="SHA-512" hashValue="gqLQUR5ysipKPvDMIV+x1P08FnxW0w++QR1SwT8njRmCc5gpLwvrH78Fk1DL8Oxtue7IEX89YsEmM7hfhUCCCg==" saltValue="qRzc0csXAxb9jWZHhLieXg==" spinCount="100000" sheet="1" objects="1" scenarios="1"/>
  <hyperlinks>
    <hyperlink ref="B3" r:id="rId1" xr:uid="{8F0C82D4-1ED1-499D-AF00-C5D583B462E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939F5-BA67-4A26-AE81-2F5FD3864060}">
  <dimension ref="B1:L42"/>
  <sheetViews>
    <sheetView showGridLines="0" zoomScale="70" zoomScaleNormal="70" workbookViewId="0"/>
  </sheetViews>
  <sheetFormatPr defaultRowHeight="14.4" x14ac:dyDescent="0.55000000000000004"/>
  <cols>
    <col min="1" max="1" width="3.68359375" customWidth="1"/>
    <col min="2" max="2" width="28.83984375" customWidth="1"/>
    <col min="3" max="3" width="126.68359375" customWidth="1"/>
    <col min="4" max="4" width="15.68359375" customWidth="1"/>
    <col min="5" max="5" width="40.83984375" customWidth="1"/>
    <col min="6" max="7" width="15.68359375" customWidth="1"/>
    <col min="8" max="8" width="2" customWidth="1"/>
    <col min="9" max="10" width="20.68359375" customWidth="1"/>
  </cols>
  <sheetData>
    <row r="1" spans="2:10" ht="23.25" customHeight="1" x14ac:dyDescent="0.85">
      <c r="B1" s="62" t="s">
        <v>60</v>
      </c>
      <c r="C1" s="62"/>
      <c r="D1" s="62"/>
      <c r="E1" s="62"/>
      <c r="F1" s="62"/>
      <c r="G1" s="62"/>
    </row>
    <row r="2" spans="2:10" ht="10.15" customHeight="1" thickBot="1" x14ac:dyDescent="0.6"/>
    <row r="3" spans="2:10" ht="45" customHeight="1" thickBot="1" x14ac:dyDescent="0.6">
      <c r="B3" s="26" t="s">
        <v>58</v>
      </c>
      <c r="C3" s="46" t="s">
        <v>53</v>
      </c>
      <c r="D3" s="11" t="s">
        <v>47</v>
      </c>
      <c r="E3" s="51" t="s">
        <v>55</v>
      </c>
      <c r="F3" s="11" t="s">
        <v>40</v>
      </c>
      <c r="G3" s="12" t="s">
        <v>0</v>
      </c>
      <c r="I3" s="1" t="s">
        <v>51</v>
      </c>
      <c r="J3" s="1" t="s">
        <v>41</v>
      </c>
    </row>
    <row r="4" spans="2:10" ht="19.899999999999999" customHeight="1" x14ac:dyDescent="0.55000000000000004">
      <c r="B4" s="63" t="s">
        <v>13</v>
      </c>
      <c r="C4" s="27" t="s">
        <v>42</v>
      </c>
      <c r="D4" s="40"/>
      <c r="E4" s="54"/>
      <c r="F4" s="15" t="s">
        <v>39</v>
      </c>
      <c r="G4" s="39" t="str">
        <f t="shared" ref="G4" si="0">IF(AND(F4="Required",D4="Y"),"Complete","Incomplete")</f>
        <v>Incomplete</v>
      </c>
      <c r="I4" s="65" t="str">
        <f>IF(COUNTIF(G4:G36,"Complete")=COUNTIF(F4:F36,"Required"),"PASS","Need Required Items")</f>
        <v>Need Required Items</v>
      </c>
      <c r="J4" s="65" t="str">
        <f>IF($G$42&gt;=70,"PASS","More points needed")</f>
        <v>More points needed</v>
      </c>
    </row>
    <row r="5" spans="2:10" ht="19.899999999999999" customHeight="1" thickBot="1" x14ac:dyDescent="0.6">
      <c r="B5" s="64"/>
      <c r="C5" s="28" t="s">
        <v>14</v>
      </c>
      <c r="D5" s="41"/>
      <c r="E5" s="55"/>
      <c r="F5" s="16">
        <v>4</v>
      </c>
      <c r="G5" s="17" t="str">
        <f t="shared" ref="G5:G14" si="1">IF(D5="Y",F5,"")</f>
        <v/>
      </c>
      <c r="I5" s="66"/>
      <c r="J5" s="66"/>
    </row>
    <row r="6" spans="2:10" ht="19.899999999999999" customHeight="1" x14ac:dyDescent="0.55000000000000004">
      <c r="B6" s="67" t="s">
        <v>15</v>
      </c>
      <c r="C6" s="29" t="s">
        <v>54</v>
      </c>
      <c r="D6" s="42"/>
      <c r="E6" s="56"/>
      <c r="F6" s="18">
        <v>2</v>
      </c>
      <c r="G6" s="19" t="str">
        <f t="shared" si="1"/>
        <v/>
      </c>
    </row>
    <row r="7" spans="2:10" ht="19.899999999999999" customHeight="1" x14ac:dyDescent="0.55000000000000004">
      <c r="B7" s="68"/>
      <c r="C7" s="30" t="s">
        <v>16</v>
      </c>
      <c r="D7" s="43"/>
      <c r="E7" s="57"/>
      <c r="F7" s="20">
        <v>2</v>
      </c>
      <c r="G7" s="21" t="str">
        <f t="shared" si="1"/>
        <v/>
      </c>
    </row>
    <row r="8" spans="2:10" ht="19.899999999999999" customHeight="1" x14ac:dyDescent="0.55000000000000004">
      <c r="B8" s="68"/>
      <c r="C8" s="30" t="s">
        <v>17</v>
      </c>
      <c r="D8" s="43"/>
      <c r="E8" s="57"/>
      <c r="F8" s="20">
        <v>2</v>
      </c>
      <c r="G8" s="21" t="str">
        <f t="shared" si="1"/>
        <v/>
      </c>
    </row>
    <row r="9" spans="2:10" ht="19.899999999999999" customHeight="1" thickBot="1" x14ac:dyDescent="0.6">
      <c r="B9" s="69"/>
      <c r="C9" s="31" t="s">
        <v>56</v>
      </c>
      <c r="D9" s="44"/>
      <c r="E9" s="55"/>
      <c r="F9" s="22">
        <v>2</v>
      </c>
      <c r="G9" s="23" t="str">
        <f t="shared" si="1"/>
        <v/>
      </c>
    </row>
    <row r="10" spans="2:10" ht="19.899999999999999" customHeight="1" x14ac:dyDescent="0.55000000000000004">
      <c r="B10" s="63" t="s">
        <v>1</v>
      </c>
      <c r="C10" s="27" t="s">
        <v>38</v>
      </c>
      <c r="D10" s="40"/>
      <c r="E10" s="56"/>
      <c r="F10" s="15" t="s">
        <v>39</v>
      </c>
      <c r="G10" s="38" t="str">
        <f t="shared" ref="G10:G13" si="2">IF(AND(F10="Required",D10="Y"),"Complete","Incomplete")</f>
        <v>Incomplete</v>
      </c>
    </row>
    <row r="11" spans="2:10" ht="19.899999999999999" customHeight="1" x14ac:dyDescent="0.55000000000000004">
      <c r="B11" s="68"/>
      <c r="C11" s="32" t="s">
        <v>18</v>
      </c>
      <c r="D11" s="43"/>
      <c r="E11" s="57"/>
      <c r="F11" s="20" t="s">
        <v>39</v>
      </c>
      <c r="G11" s="39" t="str">
        <f t="shared" si="2"/>
        <v>Incomplete</v>
      </c>
    </row>
    <row r="12" spans="2:10" ht="19.899999999999999" customHeight="1" x14ac:dyDescent="0.55000000000000004">
      <c r="B12" s="68"/>
      <c r="C12" s="32" t="s">
        <v>19</v>
      </c>
      <c r="D12" s="43"/>
      <c r="E12" s="57"/>
      <c r="F12" s="20" t="s">
        <v>39</v>
      </c>
      <c r="G12" s="39" t="str">
        <f t="shared" si="2"/>
        <v>Incomplete</v>
      </c>
    </row>
    <row r="13" spans="2:10" ht="19.899999999999999" customHeight="1" x14ac:dyDescent="0.55000000000000004">
      <c r="B13" s="68"/>
      <c r="C13" s="32" t="s">
        <v>45</v>
      </c>
      <c r="D13" s="43"/>
      <c r="E13" s="57"/>
      <c r="F13" s="20" t="s">
        <v>39</v>
      </c>
      <c r="G13" s="39" t="str">
        <f t="shared" si="2"/>
        <v>Incomplete</v>
      </c>
    </row>
    <row r="14" spans="2:10" ht="19.899999999999999" customHeight="1" x14ac:dyDescent="0.55000000000000004">
      <c r="B14" s="68"/>
      <c r="C14" s="33" t="s">
        <v>52</v>
      </c>
      <c r="D14" s="43"/>
      <c r="E14" s="57"/>
      <c r="F14" s="20">
        <v>5</v>
      </c>
      <c r="G14" s="21" t="str">
        <f t="shared" si="1"/>
        <v/>
      </c>
    </row>
    <row r="15" spans="2:10" ht="19.899999999999999" customHeight="1" x14ac:dyDescent="0.55000000000000004">
      <c r="B15" s="68"/>
      <c r="C15" s="30" t="s">
        <v>20</v>
      </c>
      <c r="D15" s="43"/>
      <c r="E15" s="57"/>
      <c r="F15" s="20">
        <v>1</v>
      </c>
      <c r="G15" s="21" t="str">
        <f t="shared" ref="G15:G21" si="3">IF(D15="Y",F15,"")</f>
        <v/>
      </c>
    </row>
    <row r="16" spans="2:10" ht="19.899999999999999" customHeight="1" x14ac:dyDescent="0.55000000000000004">
      <c r="B16" s="68"/>
      <c r="C16" s="30" t="s">
        <v>21</v>
      </c>
      <c r="D16" s="43"/>
      <c r="E16" s="57"/>
      <c r="F16" s="20">
        <v>1</v>
      </c>
      <c r="G16" s="21" t="str">
        <f t="shared" si="3"/>
        <v/>
      </c>
    </row>
    <row r="17" spans="2:12" ht="19.899999999999999" customHeight="1" thickBot="1" x14ac:dyDescent="0.6">
      <c r="B17" s="64"/>
      <c r="C17" s="28" t="s">
        <v>22</v>
      </c>
      <c r="D17" s="41"/>
      <c r="E17" s="58"/>
      <c r="F17" s="16">
        <v>8</v>
      </c>
      <c r="G17" s="17" t="str">
        <f t="shared" si="3"/>
        <v/>
      </c>
      <c r="L17" s="13"/>
    </row>
    <row r="18" spans="2:12" ht="19.899999999999999" customHeight="1" thickBot="1" x14ac:dyDescent="0.6">
      <c r="B18" s="34" t="s">
        <v>2</v>
      </c>
      <c r="C18" s="35" t="s">
        <v>23</v>
      </c>
      <c r="D18" s="45"/>
      <c r="E18" s="54"/>
      <c r="F18" s="24">
        <v>2</v>
      </c>
      <c r="G18" s="25" t="str">
        <f t="shared" si="3"/>
        <v/>
      </c>
    </row>
    <row r="19" spans="2:12" ht="19.899999999999999" customHeight="1" x14ac:dyDescent="0.55000000000000004">
      <c r="B19" s="63" t="s">
        <v>3</v>
      </c>
      <c r="C19" s="27" t="s">
        <v>46</v>
      </c>
      <c r="D19" s="40"/>
      <c r="E19" s="56"/>
      <c r="F19" s="15" t="s">
        <v>39</v>
      </c>
      <c r="G19" s="38" t="str">
        <f t="shared" ref="G19:G20" si="4">IF(AND(F19="Required",D19="Y"),"Complete","Incomplete")</f>
        <v>Incomplete</v>
      </c>
    </row>
    <row r="20" spans="2:12" ht="19.899999999999999" customHeight="1" x14ac:dyDescent="0.55000000000000004">
      <c r="B20" s="68"/>
      <c r="C20" s="32" t="s">
        <v>24</v>
      </c>
      <c r="D20" s="43"/>
      <c r="E20" s="57"/>
      <c r="F20" s="20" t="s">
        <v>39</v>
      </c>
      <c r="G20" s="39" t="str">
        <f t="shared" si="4"/>
        <v>Incomplete</v>
      </c>
    </row>
    <row r="21" spans="2:12" ht="19.899999999999999" customHeight="1" x14ac:dyDescent="0.55000000000000004">
      <c r="B21" s="68"/>
      <c r="C21" s="30" t="s">
        <v>48</v>
      </c>
      <c r="D21" s="43"/>
      <c r="E21" s="57"/>
      <c r="F21" s="20">
        <v>5</v>
      </c>
      <c r="G21" s="21" t="str">
        <f t="shared" si="3"/>
        <v/>
      </c>
    </row>
    <row r="22" spans="2:12" ht="19.899999999999999" customHeight="1" thickBot="1" x14ac:dyDescent="0.6">
      <c r="B22" s="64"/>
      <c r="C22" s="28" t="s">
        <v>25</v>
      </c>
      <c r="D22" s="41"/>
      <c r="E22" s="58"/>
      <c r="F22" s="16">
        <v>5</v>
      </c>
      <c r="G22" s="17" t="str">
        <f t="shared" ref="G22:G27" si="5">IF(D22="Y",F22,"")</f>
        <v/>
      </c>
    </row>
    <row r="23" spans="2:12" ht="19.899999999999999" customHeight="1" x14ac:dyDescent="0.55000000000000004">
      <c r="B23" s="67" t="s">
        <v>4</v>
      </c>
      <c r="C23" s="52" t="s">
        <v>26</v>
      </c>
      <c r="D23" s="42"/>
      <c r="E23" s="54"/>
      <c r="F23" s="18" t="s">
        <v>39</v>
      </c>
      <c r="G23" s="53" t="str">
        <f t="shared" ref="G23" si="6">IF(AND(F23="Required",D23="Y"),"Complete","Incomplete")</f>
        <v>Incomplete</v>
      </c>
    </row>
    <row r="24" spans="2:12" ht="19.899999999999999" customHeight="1" x14ac:dyDescent="0.55000000000000004">
      <c r="B24" s="68"/>
      <c r="C24" s="30" t="s">
        <v>27</v>
      </c>
      <c r="D24" s="43"/>
      <c r="E24" s="57"/>
      <c r="F24" s="20">
        <v>2</v>
      </c>
      <c r="G24" s="21" t="str">
        <f t="shared" si="5"/>
        <v/>
      </c>
    </row>
    <row r="25" spans="2:12" ht="19.899999999999999" customHeight="1" thickBot="1" x14ac:dyDescent="0.6">
      <c r="B25" s="64"/>
      <c r="C25" s="36" t="s">
        <v>49</v>
      </c>
      <c r="D25" s="41"/>
      <c r="E25" s="57"/>
      <c r="F25" s="16" t="s">
        <v>39</v>
      </c>
      <c r="G25" s="39" t="str">
        <f t="shared" ref="G25:G26" si="7">IF(AND(F25="Required",D25="Y"),"Complete","Incomplete")</f>
        <v>Incomplete</v>
      </c>
    </row>
    <row r="26" spans="2:12" ht="32.5" customHeight="1" x14ac:dyDescent="0.55000000000000004">
      <c r="B26" s="63" t="s">
        <v>28</v>
      </c>
      <c r="C26" s="47" t="s">
        <v>43</v>
      </c>
      <c r="D26" s="40"/>
      <c r="E26" s="56"/>
      <c r="F26" s="15" t="s">
        <v>39</v>
      </c>
      <c r="G26" s="38" t="str">
        <f t="shared" si="7"/>
        <v>Incomplete</v>
      </c>
    </row>
    <row r="27" spans="2:12" ht="19.899999999999999" customHeight="1" x14ac:dyDescent="0.55000000000000004">
      <c r="B27" s="68"/>
      <c r="C27" s="30" t="s">
        <v>5</v>
      </c>
      <c r="D27" s="43"/>
      <c r="E27" s="57"/>
      <c r="F27" s="20">
        <v>5</v>
      </c>
      <c r="G27" s="21" t="str">
        <f t="shared" si="5"/>
        <v/>
      </c>
    </row>
    <row r="28" spans="2:12" ht="19.899999999999999" customHeight="1" thickBot="1" x14ac:dyDescent="0.6">
      <c r="B28" s="64"/>
      <c r="C28" s="28" t="s">
        <v>29</v>
      </c>
      <c r="D28" s="41"/>
      <c r="E28" s="58"/>
      <c r="F28" s="16">
        <v>5</v>
      </c>
      <c r="G28" s="17" t="str">
        <f>IF(D28="Y",F28,"")</f>
        <v/>
      </c>
    </row>
    <row r="29" spans="2:12" ht="19.899999999999999" customHeight="1" x14ac:dyDescent="0.55000000000000004">
      <c r="B29" s="67" t="s">
        <v>30</v>
      </c>
      <c r="C29" s="29" t="s">
        <v>31</v>
      </c>
      <c r="D29" s="42"/>
      <c r="E29" s="54"/>
      <c r="F29" s="18">
        <v>5</v>
      </c>
      <c r="G29" s="19" t="str">
        <f>IF(D29="Y",F29,"")</f>
        <v/>
      </c>
    </row>
    <row r="30" spans="2:12" ht="19.899999999999999" customHeight="1" x14ac:dyDescent="0.55000000000000004">
      <c r="B30" s="68"/>
      <c r="C30" s="30" t="s">
        <v>6</v>
      </c>
      <c r="D30" s="43"/>
      <c r="E30" s="57"/>
      <c r="F30" s="20">
        <v>8</v>
      </c>
      <c r="G30" s="21" t="str">
        <f>IF(D30="Y",F30,"")</f>
        <v/>
      </c>
    </row>
    <row r="31" spans="2:12" ht="19.899999999999999" customHeight="1" x14ac:dyDescent="0.55000000000000004">
      <c r="B31" s="68"/>
      <c r="C31" s="30" t="s">
        <v>32</v>
      </c>
      <c r="D31" s="43"/>
      <c r="E31" s="57"/>
      <c r="F31" s="20">
        <v>8</v>
      </c>
      <c r="G31" s="21" t="str">
        <f>IF(D31="Y",F31,"")</f>
        <v/>
      </c>
    </row>
    <row r="32" spans="2:12" ht="19.899999999999999" customHeight="1" x14ac:dyDescent="0.55000000000000004">
      <c r="B32" s="68"/>
      <c r="C32" s="30" t="s">
        <v>7</v>
      </c>
      <c r="D32" s="43"/>
      <c r="E32" s="57"/>
      <c r="F32" s="20">
        <v>8</v>
      </c>
      <c r="G32" s="21" t="str">
        <f>IF(D32="Y",F32,"")</f>
        <v/>
      </c>
    </row>
    <row r="33" spans="2:7" ht="19.899999999999999" customHeight="1" x14ac:dyDescent="0.55000000000000004">
      <c r="B33" s="68"/>
      <c r="C33" s="32" t="s">
        <v>8</v>
      </c>
      <c r="D33" s="43"/>
      <c r="E33" s="57"/>
      <c r="F33" s="20" t="s">
        <v>39</v>
      </c>
      <c r="G33" s="39" t="str">
        <f t="shared" ref="G33:G35" si="8">IF(AND(F33="Required",D33="Y"),"Complete","Incomplete")</f>
        <v>Incomplete</v>
      </c>
    </row>
    <row r="34" spans="2:7" ht="19.899999999999999" customHeight="1" x14ac:dyDescent="0.55000000000000004">
      <c r="B34" s="68"/>
      <c r="C34" s="32" t="s">
        <v>44</v>
      </c>
      <c r="D34" s="43"/>
      <c r="E34" s="57"/>
      <c r="F34" s="20" t="s">
        <v>39</v>
      </c>
      <c r="G34" s="39" t="str">
        <f t="shared" si="8"/>
        <v>Incomplete</v>
      </c>
    </row>
    <row r="35" spans="2:7" ht="19.899999999999999" customHeight="1" x14ac:dyDescent="0.55000000000000004">
      <c r="B35" s="68"/>
      <c r="C35" s="32" t="s">
        <v>33</v>
      </c>
      <c r="D35" s="43"/>
      <c r="E35" s="57"/>
      <c r="F35" s="20" t="s">
        <v>39</v>
      </c>
      <c r="G35" s="39" t="str">
        <f t="shared" si="8"/>
        <v>Incomplete</v>
      </c>
    </row>
    <row r="36" spans="2:7" ht="19.899999999999999" customHeight="1" thickBot="1" x14ac:dyDescent="0.6">
      <c r="B36" s="64"/>
      <c r="C36" s="28" t="s">
        <v>34</v>
      </c>
      <c r="D36" s="41"/>
      <c r="E36" s="57"/>
      <c r="F36" s="16">
        <v>8</v>
      </c>
      <c r="G36" s="17" t="str">
        <f t="shared" ref="G36:G40" si="9">IF(D36="Y",F36,"")</f>
        <v/>
      </c>
    </row>
    <row r="37" spans="2:7" ht="19.899999999999999" customHeight="1" x14ac:dyDescent="0.55000000000000004">
      <c r="B37" s="63" t="s">
        <v>9</v>
      </c>
      <c r="C37" s="37" t="s">
        <v>35</v>
      </c>
      <c r="D37" s="40"/>
      <c r="E37" s="59"/>
      <c r="F37" s="15">
        <v>3</v>
      </c>
      <c r="G37" s="14" t="str">
        <f t="shared" si="9"/>
        <v/>
      </c>
    </row>
    <row r="38" spans="2:7" ht="19.899999999999999" customHeight="1" x14ac:dyDescent="0.55000000000000004">
      <c r="B38" s="67"/>
      <c r="C38" s="30" t="s">
        <v>50</v>
      </c>
      <c r="D38" s="43"/>
      <c r="E38" s="60"/>
      <c r="F38" s="20">
        <v>3</v>
      </c>
      <c r="G38" s="21" t="str">
        <f t="shared" si="9"/>
        <v/>
      </c>
    </row>
    <row r="39" spans="2:7" ht="19.899999999999999" customHeight="1" x14ac:dyDescent="0.55000000000000004">
      <c r="B39" s="68"/>
      <c r="C39" s="30" t="s">
        <v>36</v>
      </c>
      <c r="D39" s="43"/>
      <c r="E39" s="60"/>
      <c r="F39" s="20">
        <v>3</v>
      </c>
      <c r="G39" s="21" t="str">
        <f t="shared" si="9"/>
        <v/>
      </c>
    </row>
    <row r="40" spans="2:7" ht="19.899999999999999" customHeight="1" thickBot="1" x14ac:dyDescent="0.6">
      <c r="B40" s="64"/>
      <c r="C40" s="28" t="s">
        <v>37</v>
      </c>
      <c r="D40" s="41"/>
      <c r="E40" s="61"/>
      <c r="F40" s="16">
        <v>3</v>
      </c>
      <c r="G40" s="17" t="str">
        <f t="shared" si="9"/>
        <v/>
      </c>
    </row>
    <row r="41" spans="2:7" ht="4.9000000000000004" customHeight="1" x14ac:dyDescent="0.55000000000000004">
      <c r="B41" s="6"/>
      <c r="C41" s="7"/>
      <c r="D41" s="8"/>
      <c r="E41" s="8"/>
      <c r="F41" s="9"/>
      <c r="G41" s="10"/>
    </row>
    <row r="42" spans="2:7" x14ac:dyDescent="0.55000000000000004">
      <c r="C42" s="5" t="s">
        <v>10</v>
      </c>
      <c r="D42" s="2"/>
      <c r="E42" s="2"/>
      <c r="F42" s="3">
        <f>SUM(F4:F40)</f>
        <v>100</v>
      </c>
      <c r="G42" s="4">
        <f>SUM(G4:G40)</f>
        <v>0</v>
      </c>
    </row>
  </sheetData>
  <sheetProtection algorithmName="SHA-512" hashValue="4FlQriUglLecOjush0m/IxeNvJeWPM9XLUfHxWsSCH0D7G+jEfGtm/Zopohz/Z02E7QHxIaYdNHkgQiYH08MuA==" saltValue="ls+vJ517+4hh/aj2GXrAEw==" spinCount="100000" sheet="1" objects="1" scenarios="1"/>
  <mergeCells count="11">
    <mergeCell ref="B19:B22"/>
    <mergeCell ref="B23:B25"/>
    <mergeCell ref="B26:B28"/>
    <mergeCell ref="B29:B36"/>
    <mergeCell ref="B37:B40"/>
    <mergeCell ref="B1:G1"/>
    <mergeCell ref="B4:B5"/>
    <mergeCell ref="J4:J5"/>
    <mergeCell ref="B6:B9"/>
    <mergeCell ref="B10:B17"/>
    <mergeCell ref="I4:I5"/>
  </mergeCells>
  <conditionalFormatting sqref="G42">
    <cfRule type="expression" dxfId="8" priority="11">
      <formula>#REF!&gt;69.9</formula>
    </cfRule>
  </conditionalFormatting>
  <conditionalFormatting sqref="J4:J5">
    <cfRule type="expression" dxfId="7" priority="7">
      <formula>$G$42&gt;69.9</formula>
    </cfRule>
    <cfRule type="expression" dxfId="6" priority="8">
      <formula>$G$42&lt;70</formula>
    </cfRule>
  </conditionalFormatting>
  <conditionalFormatting sqref="I4:I5">
    <cfRule type="expression" dxfId="5" priority="5">
      <formula>I4="PASS"</formula>
    </cfRule>
    <cfRule type="expression" dxfId="4" priority="6">
      <formula>I4="Need Required Items"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16F77FFA-175C-4456-BF61-7301EA7D21BE}">
            <xm:f>NOT(ISERROR(SEARCH("Incomplete",G11)))</xm:f>
            <xm:f>"Incomplete"</xm:f>
            <x14:dxf>
              <font>
                <color rgb="FFFF0000"/>
              </font>
              <numFmt numFmtId="30" formatCode="@"/>
            </x14:dxf>
          </x14:cfRule>
          <x14:cfRule type="containsText" priority="4" operator="containsText" id="{4544B346-F3A6-4F99-A6DC-C9283B2D58FF}">
            <xm:f>NOT(ISERROR(SEARCH("Complete",G11)))</xm:f>
            <xm:f>"Complete"</xm:f>
            <x14:dxf>
              <font>
                <color rgb="FF00B050"/>
              </font>
              <numFmt numFmtId="30" formatCode="@"/>
            </x14:dxf>
          </x14:cfRule>
          <xm:sqref>G11</xm:sqref>
        </x14:conditionalFormatting>
        <x14:conditionalFormatting xmlns:xm="http://schemas.microsoft.com/office/excel/2006/main">
          <x14:cfRule type="containsText" priority="1" operator="containsText" id="{ACA2A6EE-5C9B-49E1-922B-01B367191960}">
            <xm:f>NOT(ISERROR(SEARCH("Incomplete",G4)))</xm:f>
            <xm:f>"Incomplete"</xm:f>
            <x14:dxf>
              <font>
                <color rgb="FFFF0000"/>
              </font>
              <numFmt numFmtId="30" formatCode="@"/>
            </x14:dxf>
          </x14:cfRule>
          <x14:cfRule type="containsText" priority="2" operator="containsText" id="{AD34567E-1793-47D4-9485-112FB2894164}">
            <xm:f>NOT(ISERROR(SEARCH("Complete",G4)))</xm:f>
            <xm:f>"Complete"</xm:f>
            <x14:dxf>
              <font>
                <color rgb="FF00B050"/>
              </font>
              <numFmt numFmtId="30" formatCode="@"/>
            </x14:dxf>
          </x14:cfRule>
          <xm:sqref>G33:G35 G25:G26 G23 G19:G20 G12:G13 G10 G4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0BB5E0B-757F-49C6-A685-A0629A778CAB}">
          <x14:formula1>
            <xm:f>Sheet1!$A$1:$A$2</xm:f>
          </x14:formula1>
          <xm:sqref>D41:E41</xm:sqref>
        </x14:dataValidation>
        <x14:dataValidation type="list" allowBlank="1" showInputMessage="1" showErrorMessage="1" xr:uid="{125D3834-A2C4-46AC-8554-FA1A8AA51048}">
          <x14:formula1>
            <xm:f>Sheet1!$A$1:$A$3</xm:f>
          </x14:formula1>
          <xm:sqref>D4:D40 E37:E40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0275F-9068-41E2-8729-55AF294D17B4}">
  <dimension ref="A1:A2"/>
  <sheetViews>
    <sheetView workbookViewId="0">
      <selection activeCell="A4" sqref="A4"/>
    </sheetView>
  </sheetViews>
  <sheetFormatPr defaultRowHeight="14.4" x14ac:dyDescent="0.55000000000000004"/>
  <sheetData>
    <row r="1" spans="1:1" x14ac:dyDescent="0.55000000000000004">
      <c r="A1" t="s">
        <v>11</v>
      </c>
    </row>
    <row r="2" spans="1:1" x14ac:dyDescent="0.55000000000000004">
      <c r="A2"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7F5E3FD5385046B8A83AACB83867DB" ma:contentTypeVersion="16" ma:contentTypeDescription="Create a new document." ma:contentTypeScope="" ma:versionID="6d37b69c8fa587edde3ce7fe3afdc90b">
  <xsd:schema xmlns:xsd="http://www.w3.org/2001/XMLSchema" xmlns:xs="http://www.w3.org/2001/XMLSchema" xmlns:p="http://schemas.microsoft.com/office/2006/metadata/properties" xmlns:ns2="b916d557-9942-431a-9eba-fba47244dd3a" xmlns:ns3="5cece13e-3376-4417-9525-be60b11a89a8" xmlns:ns4="f57bcc36-de3c-48ff-84b5-ab639de66b0c" targetNamespace="http://schemas.microsoft.com/office/2006/metadata/properties" ma:root="true" ma:fieldsID="3de9e8753592410b706d728e132a2ca2" ns2:_="" ns3:_="" ns4:_="">
    <xsd:import namespace="b916d557-9942-431a-9eba-fba47244dd3a"/>
    <xsd:import namespace="5cece13e-3376-4417-9525-be60b11a89a8"/>
    <xsd:import namespace="f57bcc36-de3c-48ff-84b5-ab639de66b0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6d557-9942-431a-9eba-fba47244d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ce13e-3376-4417-9525-be60b11a89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d01fff3-5d79-48f9-a301-e135bcf61d9e}" ma:internalName="TaxCatchAll" ma:showField="CatchAllData" ma:web="f57bcc36-de3c-48ff-84b5-ab639de66b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bcc36-de3c-48ff-84b5-ab639de66b0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ece13e-3376-4417-9525-be60b11a89a8" xsi:nil="true"/>
    <lcf76f155ced4ddcb4097134ff3c332f xmlns="b916d557-9942-431a-9eba-fba47244dd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B2AD9E-B879-44F8-850B-38097F88CB3C}">
  <ds:schemaRefs>
    <ds:schemaRef ds:uri="http://schemas.microsoft.com/sharepoint/v3/contenttype/forms"/>
  </ds:schemaRefs>
</ds:datastoreItem>
</file>

<file path=customXml/itemProps2.xml><?xml version="1.0" encoding="utf-8"?>
<ds:datastoreItem xmlns:ds="http://schemas.openxmlformats.org/officeDocument/2006/customXml" ds:itemID="{53D24CA2-EF84-4C2C-8383-A8E4660DC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6d557-9942-431a-9eba-fba47244dd3a"/>
    <ds:schemaRef ds:uri="5cece13e-3376-4417-9525-be60b11a89a8"/>
    <ds:schemaRef ds:uri="f57bcc36-de3c-48ff-84b5-ab639de66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D611F2-315B-44FE-A709-09A19737A191}">
  <ds:schemaRefs>
    <ds:schemaRef ds:uri="b916d557-9942-431a-9eba-fba47244dd3a"/>
    <ds:schemaRef ds:uri="http://purl.org/dc/dcmitype/"/>
    <ds:schemaRef ds:uri="http://schemas.microsoft.com/office/2006/documentManagement/types"/>
    <ds:schemaRef ds:uri="http://www.w3.org/XML/1998/namespace"/>
    <ds:schemaRef ds:uri="http://purl.org/dc/terms/"/>
    <ds:schemaRef ds:uri="http://purl.org/dc/elements/1.1/"/>
    <ds:schemaRef ds:uri="5cece13e-3376-4417-9525-be60b11a89a8"/>
    <ds:schemaRef ds:uri="http://schemas.microsoft.com/office/infopath/2007/PartnerControls"/>
    <ds:schemaRef ds:uri="http://schemas.openxmlformats.org/package/2006/metadata/core-properties"/>
    <ds:schemaRef ds:uri="f57bcc36-de3c-48ff-84b5-ab639de66b0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 Instructions</vt:lpstr>
      <vt:lpstr>Energy Skilled Scoring Tool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Tapio, Rebecca</dc:creator>
  <cp:keywords/>
  <dc:description/>
  <cp:lastModifiedBy>McNulty, Meghan K</cp:lastModifiedBy>
  <cp:revision/>
  <dcterms:created xsi:type="dcterms:W3CDTF">2022-02-25T14:54:19Z</dcterms:created>
  <dcterms:modified xsi:type="dcterms:W3CDTF">2024-04-05T15:14:42Z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0x0101002A7F5E3FD5385046B8A83AACB83867DB</vt:lpwstr>
  </property>
  <property fmtid="{D5CDD505-2E9C-101B-9397-08002B2CF9AE}" pid="3" name="MediaServiceImageTags">
    <vt:lpwstr/>
  </property>
</Properties>
</file>