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pnnl.sharepoint.com/teams/DW/Shared Documents/Market Report/2026 Edition/Report/"/>
    </mc:Choice>
  </mc:AlternateContent>
  <xr:revisionPtr revIDLastSave="972" documentId="13_ncr:1_{B600D898-4C6F-4B6B-92C9-B88F61FDDF92}" xr6:coauthVersionLast="47" xr6:coauthVersionMax="47" xr10:uidLastSave="{723176F1-D2AF-4350-9C2F-3D2ADC5EA091}"/>
  <bookViews>
    <workbookView xWindow="-96" yWindow="-96" windowWidth="23232" windowHeight="13872" tabRatio="798" xr2:uid="{3D64DDF9-2CD3-459E-AEB1-E345A394A71D}"/>
  </bookViews>
  <sheets>
    <sheet name="Key" sheetId="1" r:id="rId1"/>
    <sheet name="Definitions" sheetId="40" r:id="rId2"/>
    <sheet name="Summary Statistics" sheetId="24" r:id="rId3"/>
    <sheet name="Figure 1" sheetId="2" r:id="rId4"/>
    <sheet name="Figure 2" sheetId="3" r:id="rId5"/>
    <sheet name="Figure 3" sheetId="5" r:id="rId6"/>
    <sheet name="Figure 4" sheetId="6" r:id="rId7"/>
    <sheet name="Figure 5" sheetId="39" r:id="rId8"/>
    <sheet name="Figure 6" sheetId="4" r:id="rId9"/>
    <sheet name="Figure 7" sheetId="7" r:id="rId10"/>
    <sheet name="Figure 8" sheetId="8" r:id="rId11"/>
    <sheet name="Figure 9" sheetId="32" r:id="rId12"/>
    <sheet name="Figure 10" sheetId="9" r:id="rId13"/>
    <sheet name="Figure 11" sheetId="10" r:id="rId14"/>
    <sheet name="Figure 12" sheetId="12" r:id="rId15"/>
    <sheet name="Figure 13" sheetId="13" r:id="rId16"/>
    <sheet name="Figure 14" sheetId="14" r:id="rId17"/>
    <sheet name="Figure 15" sheetId="15" r:id="rId18"/>
    <sheet name="Figure 16" sheetId="26" r:id="rId19"/>
    <sheet name="Figure 17" sheetId="16" r:id="rId20"/>
    <sheet name="Figure 18" sheetId="17" r:id="rId21"/>
    <sheet name="Figure 19" sheetId="18" r:id="rId22"/>
    <sheet name="Figure 20" sheetId="19" r:id="rId23"/>
    <sheet name="Figure 21" sheetId="20" r:id="rId24"/>
    <sheet name="Figure 22" sheetId="22" r:id="rId25"/>
    <sheet name="Figure 23" sheetId="23" r:id="rId26"/>
    <sheet name="Table 1" sheetId="36" r:id="rId27"/>
    <sheet name="Table 2" sheetId="35" r:id="rId28"/>
    <sheet name="Table 3" sheetId="37" r:id="rId29"/>
    <sheet name="Table 4" sheetId="38" r:id="rId30"/>
  </sheets>
  <definedNames>
    <definedName name="_xlnm._FilterDatabase" localSheetId="14" hidden="1">'Figure 12'!$E$4:$F$4</definedName>
    <definedName name="_xlnm._FilterDatabase" localSheetId="15" hidden="1">'Figure 13'!$B$4:$C$4</definedName>
    <definedName name="_xlnm._FilterDatabase" localSheetId="7" hidden="1">'Figure 5'!$B$4:$C$4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24" l="1"/>
  <c r="C5" i="24"/>
  <c r="C4" i="24"/>
</calcChain>
</file>

<file path=xl/sharedStrings.xml><?xml version="1.0" encoding="utf-8"?>
<sst xmlns="http://schemas.openxmlformats.org/spreadsheetml/2006/main" count="1166" uniqueCount="427">
  <si>
    <t>Distributed Wind Energy Technology Data Update: 2026 Edition</t>
  </si>
  <si>
    <t>Tab</t>
  </si>
  <si>
    <t>Title</t>
  </si>
  <si>
    <t>Definitions</t>
  </si>
  <si>
    <t>Distributed Wind Definitions and Methodology</t>
  </si>
  <si>
    <t>Summary</t>
  </si>
  <si>
    <t>Summary Statistics</t>
  </si>
  <si>
    <t>Distributed Wind Capacity in the United States</t>
  </si>
  <si>
    <t>U.S. Cumulative (2003–2025) Capacity and Capacity Additions in 2025 for Distributed Wind by State</t>
  </si>
  <si>
    <t>States with Distributed Wind Capacity Greater than 20 MW, 2003-2025</t>
  </si>
  <si>
    <t>States with Small Wind Capacity Greater than 2 MW, 2003-2025</t>
  </si>
  <si>
    <t>States with Distributed Wind Capacity Installed in 2025</t>
  </si>
  <si>
    <t>Project Developers Using Midsize and Large Turbines, 2016-2025</t>
  </si>
  <si>
    <t>Wind Turbine Manufacturers of Midsize and Large Turbines with a U.S. Sales Presence, 2016-2025</t>
  </si>
  <si>
    <t>U.S. Small Wind Turbine Sales, 2016-2025</t>
  </si>
  <si>
    <t>Market Share of Certified Small Wind Turbine Models by Percentage of Units and Capacity, 2016-2025</t>
  </si>
  <si>
    <t>U.S. Distributed Wind Incentive Awards, 2016-2025</t>
  </si>
  <si>
    <t>USDA REAP Grants by Technology, 2016-2025</t>
  </si>
  <si>
    <t>Annual Average and Project-Specific New and Repowered Installed Costs for Projects Using Small Turbines, 2016-2025</t>
  </si>
  <si>
    <t>Annual Average and Project-Specific New and Repowered Installed Costs for Projects Using Midsize and Large Turbines, 2016-2025</t>
  </si>
  <si>
    <t>Small Wind Capacity Factors in 2025 by Region</t>
  </si>
  <si>
    <t>Capacity Factors in 2025 for Projects Using Midsize and Large Turbines by Region</t>
  </si>
  <si>
    <t>Ratio of ERA5 100-m Annual Average Wind Speed in 2025 to 10-Year Long-term Average Wind Speed</t>
  </si>
  <si>
    <t>Distributed Wind Capacity Factors, 2016-2025</t>
  </si>
  <si>
    <t>Distributed Wind End-use Customer Types by Number of Projects, 2016-2025</t>
  </si>
  <si>
    <t>Distributed Wind End-use Customer Types by Capacity of Projects, 2016-2025</t>
  </si>
  <si>
    <t>Distributed Wind for On-site Use and Local Loads by Number of Projects, 2016-2025</t>
  </si>
  <si>
    <t>Distributed Wind for On-site Use and Local Loads by Capacity of Projects, 2016-2025</t>
  </si>
  <si>
    <t>U.S. Small Wind Sales Capacity by Turbine Size, 2016-2025</t>
  </si>
  <si>
    <t>U.S. Small Wind Sales Percentage of Capacity by Turbine Size, 2016-2025</t>
  </si>
  <si>
    <t>Table 1</t>
  </si>
  <si>
    <t>Certified Small Wind Turbines in the U.S. as of July 2026</t>
  </si>
  <si>
    <t>Table 2</t>
  </si>
  <si>
    <t>Global Small Wind Capacity</t>
  </si>
  <si>
    <t>Table 3</t>
  </si>
  <si>
    <t>Small Wind Manufacturers and Suppliers</t>
  </si>
  <si>
    <t>Table 4</t>
  </si>
  <si>
    <t>Turbine Models in Small Wind Dataset</t>
  </si>
  <si>
    <t>Note:</t>
  </si>
  <si>
    <t xml:space="preserve">Rounding of values in figure data accounts for apparent variances in totals presented.  </t>
  </si>
  <si>
    <t>See past and current Distributed Wind Energy Technology Data materials:</t>
  </si>
  <si>
    <t>https://www.pnnl.gov/distributed-wind/technology-update</t>
  </si>
  <si>
    <t xml:space="preserve">Distributed wind turbines are distributed energy resources connected at the distribution level of an electricity system or in off-grid applications to serve specific or local loads. </t>
  </si>
  <si>
    <t xml:space="preserve">Two primary interconnection types exist for distributed wind: </t>
  </si>
  <si>
    <r>
      <rPr>
        <b/>
        <sz val="11"/>
        <color rgb="FF191C1F"/>
        <rFont val="Calibri"/>
        <family val="2"/>
        <scheme val="minor"/>
      </rPr>
      <t>On-site use:</t>
    </r>
    <r>
      <rPr>
        <sz val="11"/>
        <color rgb="FF191C1F"/>
        <rFont val="Calibri"/>
        <family val="2"/>
        <scheme val="minor"/>
      </rPr>
      <t xml:space="preserve"> </t>
    </r>
    <r>
      <rPr>
        <i/>
        <sz val="11"/>
        <color theme="5" tint="-0.249977111117893"/>
        <rFont val="Calibri"/>
        <family val="2"/>
        <scheme val="minor"/>
      </rPr>
      <t>Behind-the-meter, remote net-metering, grid-connected microgrid, and off-grid applications</t>
    </r>
  </si>
  <si>
    <r>
      <rPr>
        <b/>
        <sz val="11"/>
        <color rgb="FF191C1F"/>
        <rFont val="Calibri"/>
        <family val="2"/>
        <scheme val="minor"/>
      </rPr>
      <t>Local use:</t>
    </r>
    <r>
      <rPr>
        <sz val="11"/>
        <color rgb="FF191C1F"/>
        <rFont val="Calibri"/>
        <family val="2"/>
        <scheme val="minor"/>
      </rPr>
      <t xml:space="preserve"> </t>
    </r>
    <r>
      <rPr>
        <i/>
        <sz val="11"/>
        <color theme="5" tint="-0.249977111117893"/>
        <rFont val="Calibri"/>
        <family val="2"/>
        <scheme val="minor"/>
      </rPr>
      <t>Load-serving distribution line and isolated grid applications</t>
    </r>
  </si>
  <si>
    <t>Distributed wind installations can range from a less-than-1-kilowatt (kW) off-grid wind turbine at a remote cabin or telecommunications platform, to a 15-kW wind turbine at a home or farm, to several multi-megawatt (MW) wind turbines at a university campus, at a manufacturing facility, or connected to the distribution system of a local utility.</t>
  </si>
  <si>
    <r>
      <rPr>
        <b/>
        <sz val="11"/>
        <color theme="1"/>
        <rFont val="Calibri"/>
        <family val="2"/>
        <scheme val="minor"/>
      </rPr>
      <t>Small Distributed Wind Turbines:</t>
    </r>
    <r>
      <rPr>
        <sz val="11"/>
        <color theme="1"/>
        <rFont val="Calibri"/>
        <family val="2"/>
        <scheme val="minor"/>
      </rPr>
      <t xml:space="preserve"> </t>
    </r>
    <r>
      <rPr>
        <sz val="11"/>
        <color theme="5" tint="-0.249977111117893"/>
        <rFont val="Calibri"/>
        <family val="2"/>
        <scheme val="minor"/>
      </rPr>
      <t>Capacity ≤ 100 kW</t>
    </r>
  </si>
  <si>
    <r>
      <rPr>
        <b/>
        <sz val="11"/>
        <color theme="1"/>
        <rFont val="Calibri"/>
        <family val="2"/>
        <scheme val="minor"/>
      </rPr>
      <t>Midsize Distributed Wind Turbines:</t>
    </r>
    <r>
      <rPr>
        <sz val="11"/>
        <color theme="1"/>
        <rFont val="Calibri"/>
        <family val="2"/>
        <scheme val="minor"/>
      </rPr>
      <t xml:space="preserve"> </t>
    </r>
    <r>
      <rPr>
        <sz val="11"/>
        <color theme="5" tint="-0.249977111117893"/>
        <rFont val="Calibri"/>
        <family val="2"/>
        <scheme val="minor"/>
      </rPr>
      <t>100 kW &lt; Capacity ≤ 1 MW</t>
    </r>
  </si>
  <si>
    <r>
      <rPr>
        <b/>
        <sz val="11"/>
        <color theme="1"/>
        <rFont val="Calibri"/>
        <family val="2"/>
        <scheme val="minor"/>
      </rPr>
      <t>Large Distributed Wind Turbines:</t>
    </r>
    <r>
      <rPr>
        <sz val="11"/>
        <color theme="1"/>
        <rFont val="Calibri"/>
        <family val="2"/>
        <scheme val="minor"/>
      </rPr>
      <t xml:space="preserve"> </t>
    </r>
    <r>
      <rPr>
        <sz val="11"/>
        <color theme="5" tint="-0.249977111117893"/>
        <rFont val="Calibri"/>
        <family val="2"/>
        <scheme val="minor"/>
      </rPr>
      <t>Capacity &gt; 1 MW</t>
    </r>
  </si>
  <si>
    <r>
      <rPr>
        <b/>
        <sz val="11"/>
        <color rgb="FF191C1F"/>
        <rFont val="Calibri"/>
        <family val="2"/>
        <scheme val="minor"/>
      </rPr>
      <t>To collect data on distributed wind installations, sales, and related activities that occurred in calendar year 2025, the PNNL team collected publicly available data for distributed wind projects using midsize and large turbines, and issued data requests to:</t>
    </r>
    <r>
      <rPr>
        <sz val="11"/>
        <color rgb="FF191C1F"/>
        <rFont val="Calibri"/>
        <family val="2"/>
        <scheme val="minor"/>
      </rPr>
      <t xml:space="preserve">
-Small wind turbine manufacturers and suppliers,
-Distributed wind developers, installers, and operations and maintenance (O&amp;M) providers,
-State and federal agencies, and
-Utilities and service providers.
Publicly available data includes data collected from the American Clean Power Association (ACP), U.S. Energy Information Administration (EIA), Federal Aviation Administration (FAA), U.S. Department of Agriculture (USDA), U.S. Geological Survey (USGS) Wind Turbine Database, and others.
</t>
    </r>
    <r>
      <rPr>
        <b/>
        <sz val="11"/>
        <color rgb="FF191C1F"/>
        <rFont val="Calibri"/>
        <family val="2"/>
        <scheme val="minor"/>
      </rPr>
      <t>The 2026 Edition includes data from past data requests and presents the distributed wind market from 2003 through 2025, with a focus on the last decade, from 2016 through 2025, drawing from two datasets maintained by the Pacific Northwest National Laboratory:</t>
    </r>
    <r>
      <rPr>
        <sz val="11"/>
        <color rgb="FF191C1F"/>
        <rFont val="Calibri"/>
        <family val="2"/>
        <scheme val="minor"/>
      </rPr>
      <t xml:space="preserve">
-Master project dataset that captures all projects identified through annual data-request and data-review processes.
-Small wind sales dataset based on the sales reports provided by turbine manufacturers and suppliers each year.
Each year’s reported annual deployed capacity is a combination of the small wind sales and the installed projects using midsize and large turbines installed in that year. The reported total number of small wind turbine units and capacity deployed each year, domestically and abroad, exclusively come from the small wind sales dataset. 
</t>
    </r>
    <r>
      <rPr>
        <i/>
        <sz val="11"/>
        <color rgb="FF191C1F"/>
        <rFont val="Calibri"/>
        <family val="2"/>
        <scheme val="minor"/>
      </rPr>
      <t>Please note:</t>
    </r>
    <r>
      <rPr>
        <sz val="11"/>
        <color rgb="FF191C1F"/>
        <rFont val="Calibri"/>
        <family val="2"/>
        <scheme val="minor"/>
      </rPr>
      <t xml:space="preserve"> data are subject to change edition-to-edition as new project information becomes available (e.g., when projects installed in past years but not previously recorded are identified, turbines are confirmed to be decommissioned, or removed for end-of-life disposal).</t>
    </r>
  </si>
  <si>
    <t>2025 Summary Statistics</t>
  </si>
  <si>
    <t>2025 Total</t>
  </si>
  <si>
    <r>
      <t>Small 
(</t>
    </r>
    <r>
      <rPr>
        <sz val="11"/>
        <color theme="1"/>
        <rFont val="Calibri"/>
        <family val="2"/>
      </rPr>
      <t>≤ 100 kW)</t>
    </r>
  </si>
  <si>
    <t>Midsize 
(101 kW - 1 MW)</t>
  </si>
  <si>
    <t>Large
(&gt; 1 MW)</t>
  </si>
  <si>
    <t>Installed Capacity (MW)</t>
  </si>
  <si>
    <t>Number of Turbines Deployed (Turbine Units)</t>
  </si>
  <si>
    <t>Investment Value ($ Million)</t>
  </si>
  <si>
    <t>Number of States with Deployment in 2025</t>
  </si>
  <si>
    <t>For small wind, this analysis considers sales reported by the manufacturers and suppliers to tally annual deployed capacity and investment.</t>
  </si>
  <si>
    <t>The total annual installed capacity and investment are a combination of the small wind sales and the installed projects using midsize and large turbines.</t>
  </si>
  <si>
    <t>Figure 1:  Distributed Wind Capacity in the United States</t>
  </si>
  <si>
    <t>Year</t>
  </si>
  <si>
    <t>Small Wind Capacity 
(≤ 100 kW)
(MW)</t>
  </si>
  <si>
    <t>Midsize Capacity
(101 kW - 1 MW)
 (MW)</t>
  </si>
  <si>
    <t>Large Capacity 
(&gt; 1 MW)
 (MW)</t>
  </si>
  <si>
    <t>Annual Total 
(MW)</t>
  </si>
  <si>
    <t>Cumulative Total
(MW)</t>
  </si>
  <si>
    <t>Figure 2:  U.S. Cumulative (2003–2025) Capacity and Capacity Additions in 2025 for Distributed Wind by State</t>
  </si>
  <si>
    <t>State</t>
  </si>
  <si>
    <t>New Capacity in 2025 (MW)</t>
  </si>
  <si>
    <t>Cumulative Installed Capacity (MW)</t>
  </si>
  <si>
    <t>Alabama</t>
  </si>
  <si>
    <t>No installations reported.</t>
  </si>
  <si>
    <t>Alaska</t>
  </si>
  <si>
    <t>Arizona</t>
  </si>
  <si>
    <t>Arkansas</t>
  </si>
  <si>
    <t>California</t>
  </si>
  <si>
    <t>Colorado</t>
  </si>
  <si>
    <t>Connecticut</t>
  </si>
  <si>
    <t>Delaware</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</si>
  <si>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</si>
  <si>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</si>
  <si>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</si>
  <si>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</si>
  <si>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</si>
  <si>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</si>
  <si>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</si>
  <si>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</si>
  <si>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</si>
  <si>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</si>
  <si>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</si>
  <si>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</si>
  <si>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</si>
  <si>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</si>
  <si>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</si>
  <si>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</si>
  <si>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</si>
  <si>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</si>
  <si>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</si>
  <si>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</si>
  <si>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</si>
  <si>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</si>
  <si>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</si>
  <si>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</si>
  <si>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</si>
  <si>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</si>
  <si>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</si>
  <si>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 Islands</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</si>
  <si>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</si>
  <si>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</si>
  <si>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</si>
  <si>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</si>
  <si>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</si>
  <si>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</si>
  <si>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</si>
  <si>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</si>
  <si>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</si>
  <si>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</si>
  <si>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</si>
  <si>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</si>
  <si>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</si>
  <si>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</si>
  <si>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</si>
  <si>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Washington DC</t>
  </si>
  <si>
    <t>West Virginia</t>
  </si>
  <si>
    <t>Wisconsin</t>
  </si>
  <si>
    <t>Wyoming</t>
  </si>
  <si>
    <t>Figure 3:  States with Distributed Wind Capacity Greater than 20 MW, 2003-2025</t>
  </si>
  <si>
    <t>2003-2022</t>
  </si>
  <si>
    <t>2003-2025 Cumulative</t>
  </si>
  <si>
    <t>MW</t>
  </si>
  <si>
    <t>Figure 4:  States with Small Wind Capacity Greater than 2 MW, 2003-2025</t>
  </si>
  <si>
    <t>Figure 5:  States with Distributed Wind Capacity Installed in 2025</t>
  </si>
  <si>
    <t>Figure 6:  Project Developers Using Midsize and Large Turbines, 2016–2025</t>
  </si>
  <si>
    <t>Installer</t>
  </si>
  <si>
    <t>Percentage of Total Capacity of Projects (%)</t>
  </si>
  <si>
    <t>Bluestem Energy Solutions</t>
  </si>
  <si>
    <t>Foundation Windpower</t>
  </si>
  <si>
    <t>Green Development</t>
  </si>
  <si>
    <t>Juhl Energy</t>
  </si>
  <si>
    <t>One Power Company</t>
  </si>
  <si>
    <t>Optimum Renewables</t>
  </si>
  <si>
    <t>ConEdison Development</t>
  </si>
  <si>
    <t>WES Engineering</t>
  </si>
  <si>
    <t>Other</t>
  </si>
  <si>
    <t>Total MW per Year</t>
  </si>
  <si>
    <t>Figure 7:  Wind Turbine Manufacturers of Midsize and Large Turbines with a U.S. Sales Presence, 2016-2025</t>
  </si>
  <si>
    <t>Turbine Manufacturer</t>
  </si>
  <si>
    <t>EWT Americas</t>
  </si>
  <si>
    <t>GE Renewable Energy</t>
  </si>
  <si>
    <t>Goldwind</t>
  </si>
  <si>
    <t>Vensys</t>
  </si>
  <si>
    <t>Vestas</t>
  </si>
  <si>
    <t>Figure 8: U.S. Small Wind Turbine Sales, 2016-2025</t>
  </si>
  <si>
    <t>U.S. Manufacturer &amp; Refurbished Domestic Sales</t>
  </si>
  <si>
    <t>Imports from Non-U.S. Suppliers</t>
  </si>
  <si>
    <t>Number of Units Sold in United States</t>
  </si>
  <si>
    <t>Sales ($) in
U.S. Market</t>
  </si>
  <si>
    <t>The number of reported turbines sold in 2024 (160) is largely due to under-representation of micro-wind turbine units (typically less than 1 kW in size) in the 2024 reported sales data.</t>
  </si>
  <si>
    <t>Figure 9:  Market Share of Certified Small Wind Turbine Models by Percentage of Units and Capacity, 2016-2025</t>
  </si>
  <si>
    <t>Percentage of Certified Units in U.S. Market Sales (%)</t>
  </si>
  <si>
    <t>Percentage of Capacity of Certified Units in U.S. Market Sales (%)</t>
  </si>
  <si>
    <t>Total Number of Units Sold</t>
  </si>
  <si>
    <t>Total Capacity Sold (MW)</t>
  </si>
  <si>
    <t>Figure 10:  U.S. Distributed Wind Incentive Awards, 2016-2025</t>
  </si>
  <si>
    <t>State Incentive</t>
  </si>
  <si>
    <t>State Production Tax Credit</t>
  </si>
  <si>
    <t>Section 1603</t>
  </si>
  <si>
    <t>USDA REAP</t>
  </si>
  <si>
    <t>Award Value ($)</t>
  </si>
  <si>
    <t>Figure 11:  USDA REAP Grants by Technology, 2016-2025</t>
  </si>
  <si>
    <t>Energy Efficiency</t>
  </si>
  <si>
    <t>Solar</t>
  </si>
  <si>
    <t>Wind</t>
  </si>
  <si>
    <t>Grant Award Value ($)</t>
  </si>
  <si>
    <t>Figure 12:  Annual Average and Project-Specific New and Repowered Installed Costs for Projects Using Small Turbines, 2016-2025</t>
  </si>
  <si>
    <t>New Small Wind Projects</t>
  </si>
  <si>
    <t>Repowered Small Wind Projects</t>
  </si>
  <si>
    <t>Project-Specific Installed Cost (2025$/kW)</t>
  </si>
  <si>
    <t>Average Installed Cost (2025$/kW)</t>
  </si>
  <si>
    <t>Not Applicable</t>
  </si>
  <si>
    <t>Figure 13:  Annual Average and Project-Specific New and Repowered Installed Costs for Projects Using Midsize and Large Turbines, 2016-2025</t>
  </si>
  <si>
    <t>New Wind Projects Using Turbines Greater than 100 kW</t>
  </si>
  <si>
    <t>Repowered Wind Projects Using Turbines Greater than 100 kW</t>
  </si>
  <si>
    <t>Figure 14:  Small Wind Capacity Factors in 2025 by Region</t>
  </si>
  <si>
    <t>Region</t>
  </si>
  <si>
    <t>Capacity Factor (%)</t>
  </si>
  <si>
    <t xml:space="preserve">▪ The wide range of observed small wind capacity factors reflects, among other variables, the assessment and siting challenges for small wind. </t>
  </si>
  <si>
    <t>West</t>
  </si>
  <si>
    <t xml:space="preserve">▪ The same turbine model sited in different locations can achieve very different capacity factors, due to differences in the local wind resource and turbulence created by nearby obstacles and complex terrain. </t>
  </si>
  <si>
    <t>▪ In addition, low turbine availability due to a turbine not operating for extended periods because of mechanical issues or other reasons, can lower the turbine’s overall capacity factor.</t>
  </si>
  <si>
    <t>▪ Poor measurement and reporting techniques for energy production may also be contributing factors.</t>
  </si>
  <si>
    <t>Southern Plains</t>
  </si>
  <si>
    <t>Southeast</t>
  </si>
  <si>
    <t>Northeast</t>
  </si>
  <si>
    <t>Midwest</t>
  </si>
  <si>
    <t>Figure 15: Capacity Factors in 2025 for Projects Using Midsize and Large Turbines by Region</t>
  </si>
  <si>
    <t>Figure 16:  Ratio of ERA5 100-m Annual Average Wind Speed in 2025 to 10-Year Long-term Average Wind Speed</t>
  </si>
  <si>
    <t>ECMWF (European Centre for Medium-Range Weather Forecasts). 2025. ERA5 100 m Wind Speeds. Accessed June 1, 2026. https://www.ecmwf.int/en/forecasts/dataset/ecmwf-reanalysis-v5</t>
  </si>
  <si>
    <t>Figure 17:  Distributed Wind Capacity Factors, 2016-2025</t>
  </si>
  <si>
    <t>Turbine Size</t>
  </si>
  <si>
    <t>Capacity Factor in 2025 (%)</t>
  </si>
  <si>
    <t>Long-Term Average Capacity Factor, 2016-2025 (%)</t>
  </si>
  <si>
    <t>MID</t>
  </si>
  <si>
    <t>LARGE</t>
  </si>
  <si>
    <t>SMALL</t>
  </si>
  <si>
    <t>Figure 18:  Distributed Wind End-use Customer Types by Number of Projects, 2016-2025</t>
  </si>
  <si>
    <t>Customer Type</t>
  </si>
  <si>
    <t>Percentage of Number of Projects (%)</t>
  </si>
  <si>
    <t>Agricultural</t>
  </si>
  <si>
    <t>Industrial</t>
  </si>
  <si>
    <t>Commercial</t>
  </si>
  <si>
    <t>Government</t>
  </si>
  <si>
    <t xml:space="preserve">Institutional </t>
  </si>
  <si>
    <t>Residential</t>
  </si>
  <si>
    <t>Utility</t>
  </si>
  <si>
    <t>Total Number of Projects</t>
  </si>
  <si>
    <t>Figure 19:  Distributed Wind End-use Customer Types by Capacity of Projects, 2016-2025</t>
  </si>
  <si>
    <t>Percentage of Capacity of Projects (%)</t>
  </si>
  <si>
    <t>Total Capacity of Projects (MW)</t>
  </si>
  <si>
    <t>Figure 20:  Distributed Wind for On-site Use and Local Loads by Number of Projects, 2016-2025</t>
  </si>
  <si>
    <t>Interconnection Type</t>
  </si>
  <si>
    <t>Percentage of Total Number of Projects (%)</t>
  </si>
  <si>
    <t>Local Use</t>
  </si>
  <si>
    <t>On-site Use</t>
  </si>
  <si>
    <t>Number of Projects per Year</t>
  </si>
  <si>
    <t>Figure 21:  Distributed Wind for On-site Use and Local Loads by Capacity of Projects, 2016-2025</t>
  </si>
  <si>
    <t>Percentage of Total Project Capacity (%)</t>
  </si>
  <si>
    <t>Capacity of Projects (MW)</t>
  </si>
  <si>
    <t>Figure 22:  U.S. Small Wind Sales Capacity by Turbine Size, 2016-2025</t>
  </si>
  <si>
    <t>New Turbines Rated 0.1-0.9 kW</t>
  </si>
  <si>
    <t>New Turbines Rated 1-10 kW</t>
  </si>
  <si>
    <t>New Turbines Rated 11-100 kW</t>
  </si>
  <si>
    <t>Refurbished Turbines Rated 11-100 kW</t>
  </si>
  <si>
    <t>Figure 23: U.S. Small Wind Sales Percentage of Capacity by Turbine Size, 2016-2025</t>
  </si>
  <si>
    <t>%</t>
  </si>
  <si>
    <t>Total Capacity (MW)</t>
  </si>
  <si>
    <t>Table 1:  Certified Small Wind Turbines in the U.S. as of July 2026</t>
  </si>
  <si>
    <t>Applicant</t>
  </si>
  <si>
    <t>Turbine Model</t>
  </si>
  <si>
    <t>Date of Initial Certification</t>
  </si>
  <si>
    <t>Certified Power at 11 m/s (kW)*</t>
  </si>
  <si>
    <t>Sound Level (db(A))*</t>
  </si>
  <si>
    <t>Certification Standard*</t>
  </si>
  <si>
    <t>Bergey Windpower Company </t>
  </si>
  <si>
    <t>Excel 15 </t>
  </si>
  <si>
    <t>02/05/2021 </t>
  </si>
  <si>
    <t>AWEA 9.1</t>
  </si>
  <si>
    <t>Eveready Diversified Products (Pty) Ltd. </t>
  </si>
  <si>
    <t>Kestrel e400nb </t>
  </si>
  <si>
    <t>02/14/2013 </t>
  </si>
  <si>
    <t>Eocycle Technologies, Inc. </t>
  </si>
  <si>
    <t>EOX S-16 </t>
  </si>
  <si>
    <t>03/21/2017 </t>
  </si>
  <si>
    <t>HI-VAWT Technology Corporation/Colite Technologies </t>
  </si>
  <si>
    <t>DS3000 </t>
  </si>
  <si>
    <t>05/10/2019 </t>
  </si>
  <si>
    <t>Kodair Wind Designs Ltd. </t>
  </si>
  <si>
    <t>KW20 </t>
  </si>
  <si>
    <t>02/20/2025 </t>
  </si>
  <si>
    <t>ACP 101-1</t>
  </si>
  <si>
    <t>KW30 </t>
  </si>
  <si>
    <t>03/12/2025 </t>
  </si>
  <si>
    <t>SD Wind Energy, Ltd. </t>
  </si>
  <si>
    <t>SD6 </t>
  </si>
  <si>
    <t>06/17/2019 </t>
  </si>
  <si>
    <t>SkyWind Energy GmbH</t>
  </si>
  <si>
    <t>SkyWind NG</t>
  </si>
  <si>
    <t>06/20/2025 </t>
  </si>
  <si>
    <t>N/A</t>
  </si>
  <si>
    <t>Wind Resource, LLC </t>
  </si>
  <si>
    <t>Skystream 3.7 </t>
  </si>
  <si>
    <t>04/12/2023 </t>
  </si>
  <si>
    <t>* Power output at 11 m/s (24.6 mph) at standard sea level conditions. Manufacturers may describe or name their wind turbine models using a nominal power, which may reference output at a different wind speed.</t>
  </si>
  <si>
    <t>* Decibel (sound) limit not to be exceeded by the wind turbine 95% of the time at reference wind speeds. Calculated at a distance of 60 meters from the rotor hub and excludes any contribution of background sound.</t>
  </si>
  <si>
    <t xml:space="preserve">* The American Clean Power Association (ACP), the successor to AWEA, published its new American National Standards Institute (ANSI) consensus standard, ANSI/ACP 101-1-2021, in October 2022 to facilitate easier certification compliance. </t>
  </si>
  <si>
    <t>Table 2:  Global Small Wind Capacity</t>
  </si>
  <si>
    <t>Country</t>
  </si>
  <si>
    <t>2016-2022 Capacity (MW)</t>
  </si>
  <si>
    <t>2023 Capacity (MW)</t>
  </si>
  <si>
    <t>2024 Capacity (MW)</t>
  </si>
  <si>
    <t>2025 Capacity (MW)</t>
  </si>
  <si>
    <t>Cumulative Total Capacity
(MW)</t>
  </si>
  <si>
    <t>Cumulative Years</t>
  </si>
  <si>
    <t>Small Wind Definition</t>
  </si>
  <si>
    <t>Reference</t>
  </si>
  <si>
    <t>Argentina</t>
  </si>
  <si>
    <t>*</t>
  </si>
  <si>
    <t>As of 2024</t>
  </si>
  <si>
    <t>Uncertain</t>
  </si>
  <si>
    <t>(Justino da Silva Junior 2025)</t>
  </si>
  <si>
    <t>Australia</t>
  </si>
  <si>
    <t>2001-2025</t>
  </si>
  <si>
    <t>0-10 kW Capacity</t>
  </si>
  <si>
    <t>(Australian Government 2026)</t>
  </si>
  <si>
    <t>Austria</t>
  </si>
  <si>
    <t>As of 2022</t>
  </si>
  <si>
    <t>0-50 kW Capacity</t>
  </si>
  <si>
    <t>(University of Applied Science Technikum Wien 2023)</t>
  </si>
  <si>
    <t>Brazil</t>
  </si>
  <si>
    <t>2013-2025</t>
  </si>
  <si>
    <t>0-75 kW Capacity</t>
  </si>
  <si>
    <t>(Brazil National Electric Energy Agency 2026)</t>
  </si>
  <si>
    <t>Canada</t>
  </si>
  <si>
    <t>As of 2018</t>
  </si>
  <si>
    <t>(Canadian Government 2018)</t>
  </si>
  <si>
    <t>China</t>
  </si>
  <si>
    <t>2007-2025</t>
  </si>
  <si>
    <t>0-100 kW Capacity</t>
  </si>
  <si>
    <t>Denmark</t>
  </si>
  <si>
    <t>Germany</t>
  </si>
  <si>
    <t>As of 2025</t>
  </si>
  <si>
    <t>(Klein-Windkraftlagen 2026)</t>
  </si>
  <si>
    <t>India</t>
  </si>
  <si>
    <t>(Hossain 2023)</t>
  </si>
  <si>
    <t>Ireland</t>
  </si>
  <si>
    <t>As of 2016</t>
  </si>
  <si>
    <t>0-11 kW Capacity</t>
  </si>
  <si>
    <t>(Dundalk Institute of Technology 2024)</t>
  </si>
  <si>
    <t>Italy</t>
  </si>
  <si>
    <t>0-250 kW Capacity</t>
  </si>
  <si>
    <t>(Gestore dei Servizi Energetici 2026)</t>
  </si>
  <si>
    <t>Japan</t>
  </si>
  <si>
    <t>As of 2019</t>
  </si>
  <si>
    <t>0-20 kW Capacity</t>
  </si>
  <si>
    <t>(Japan Small Wind Turbine Association 2020)</t>
  </si>
  <si>
    <t>New Zealand</t>
  </si>
  <si>
    <t>As of 2015</t>
  </si>
  <si>
    <t>(Sustainable Electricity Association of New Zealand 2016)</t>
  </si>
  <si>
    <t>South Korea</t>
  </si>
  <si>
    <t>(Korean Institute of Energy Research 2025)</t>
  </si>
  <si>
    <t>United Kingdom</t>
  </si>
  <si>
    <t>(United Kingdom Government 2019)</t>
  </si>
  <si>
    <t>United States</t>
  </si>
  <si>
    <t>2003-2024</t>
  </si>
  <si>
    <t>This report</t>
  </si>
  <si>
    <t>Global</t>
  </si>
  <si>
    <t>As defined above</t>
  </si>
  <si>
    <t>The sum of this table</t>
  </si>
  <si>
    <t>* Data not available</t>
  </si>
  <si>
    <t>Table 3: Small Wind Manufacturers and Suppliers</t>
  </si>
  <si>
    <t xml:space="preserve">Small Wind Turbines (Up Through 100 kW)		</t>
  </si>
  <si>
    <t>Manufacturer or Supplier</t>
  </si>
  <si>
    <t>Model Name</t>
  </si>
  <si>
    <t>Headquarters</t>
  </si>
  <si>
    <t>APRS World</t>
  </si>
  <si>
    <t>WT10</t>
  </si>
  <si>
    <t>Bergey Windpower Co.</t>
  </si>
  <si>
    <t>Excel 10, Excel 15</t>
  </si>
  <si>
    <t>BE-Wind</t>
  </si>
  <si>
    <t>EOW-200-Composite</t>
  </si>
  <si>
    <t>Eocycle Technologies, Inc.</t>
  </si>
  <si>
    <t>EOX S-16</t>
  </si>
  <si>
    <t>Eclectic Energy Ltd.</t>
  </si>
  <si>
    <t>DS400 Lite</t>
  </si>
  <si>
    <t>Hi VAWT Technology Corp.</t>
  </si>
  <si>
    <t>DS300, DS700</t>
  </si>
  <si>
    <t>Taiwan</t>
  </si>
  <si>
    <t>Northern Power Systems</t>
  </si>
  <si>
    <t>NPS 100C-24</t>
  </si>
  <si>
    <t>Ryse</t>
  </si>
  <si>
    <t>Air 30, Air 40, Air Breeze Marine, Air Silent X / Air X Marine, AirMax</t>
  </si>
  <si>
    <t>Wind Resource, LLC</t>
  </si>
  <si>
    <t>Skystream 3.7</t>
  </si>
  <si>
    <t>Wind Turbines Greater than 100 kW</t>
  </si>
  <si>
    <t>Leitwind</t>
  </si>
  <si>
    <t>LTW42</t>
  </si>
  <si>
    <t>Table 4: Turbine Models in Small Wind Dataset</t>
  </si>
  <si>
    <t>Rated or Referenced Power at 11 m/s (kW)*</t>
  </si>
  <si>
    <t xml:space="preserve">Nominal Turbine Capacity  (kW) </t>
  </si>
  <si>
    <t xml:space="preserve">Rated or Referenced Power Source </t>
  </si>
  <si>
    <t>Abundant Renewable Energy ARE442</t>
  </si>
  <si>
    <t>Manufacturer’s brochure</t>
  </si>
  <si>
    <t>Bergey Excel 1</t>
  </si>
  <si>
    <t>Bergey Excel 6</t>
  </si>
  <si>
    <t>ICC–SWCC Small Wind Turbine Certification to AWEA 9.1–2009 Standard (Certification Expired)</t>
  </si>
  <si>
    <t>Bergey Excel R </t>
  </si>
  <si>
    <t>Bergey Excel S/10 </t>
  </si>
  <si>
    <t>ICC–SWCC Small Wind Turbine Certification to AWEA 9.1–2009 Standard</t>
  </si>
  <si>
    <t>Bergey Excel 15</t>
  </si>
  <si>
    <t>C&amp;F Green Energy CF15</t>
  </si>
  <si>
    <t>Dakota Turbines DT-25</t>
  </si>
  <si>
    <t xml:space="preserve">Endurance E-3120 </t>
  </si>
  <si>
    <t>ICC–SWCC power performance certification to IEC 61400-12-1 (Certification Expired)</t>
  </si>
  <si>
    <t>Eocycle EOX S-16 (formerly EO25)</t>
  </si>
  <si>
    <t xml:space="preserve">SGS Certification to AWEA 9.1–2009 Standard </t>
  </si>
  <si>
    <t>Northern Power Systems NPS 100</t>
  </si>
  <si>
    <t>Manufacturer’s power curve</t>
  </si>
  <si>
    <t>Northern Power Systems NPS 100-21</t>
  </si>
  <si>
    <t>DNV power performance certification to IEC 61400-12-1</t>
  </si>
  <si>
    <t>Northern Power Systems NPS 100-24</t>
  </si>
  <si>
    <t>Northern Power Systems NPS 100B-24</t>
  </si>
  <si>
    <t>Northern Power Systems NPS 100C-24</t>
  </si>
  <si>
    <t xml:space="preserve">Osiris 10 </t>
  </si>
  <si>
    <t>Intertek full certification to AWEA 9.1-2009 Standard (Certification Expired)</t>
  </si>
  <si>
    <t xml:space="preserve">Pika T701  </t>
  </si>
  <si>
    <t>Southwest Windpower/ Xzeres Skystream 3.7</t>
  </si>
  <si>
    <t>Star Wind Turbines Star72</t>
  </si>
  <si>
    <t>Manufacturer’s brochure (base model)</t>
  </si>
  <si>
    <t xml:space="preserve">Xzeres 442/442SR </t>
  </si>
  <si>
    <t>WindStax WS40</t>
  </si>
  <si>
    <t>WindStax WS60</t>
  </si>
  <si>
    <t>* Power output at 11 m/s (24.6 mph) at standard sea level conditions. Manufacturers may describe or name their wind turbine models using a nominal power, which may reference output at a different wind speed (e.g., 10 kW Bergey Excel 10).</t>
  </si>
  <si>
    <t>1977-2025</t>
  </si>
  <si>
    <t>(Danish Energy Agency 2026)</t>
  </si>
  <si>
    <t>References</t>
  </si>
  <si>
    <t>(China Wind Energy Association 2018; 
China Wind Energy Equipment Association 2026)</t>
  </si>
  <si>
    <t>Australian Government. 2026. "Postcode data for small-scale installations." Accessed January 12, 2026. https://www.cleanenergyregulator.gov.au/RET/Forms-and-resources/Postcode-data-for-small-scaleinstallations.</t>
  </si>
  <si>
    <t>University of Applied Science Technikum Wien. 2023. Kleinwindreport Österreich 2022.</t>
  </si>
  <si>
    <t xml:space="preserve">Brazil National Electric Energy Agency. 2026. "List of distributed generation projects." Accessed January 12, 2026. https://dadosabertos.aneel.gov.br/dataset/relacao-de-empreendimentos-de-geracao-distribuida. </t>
  </si>
  <si>
    <t>Canadian Government. 2018. "The Atlas of Canada - Clean Energy Resources and Projects (CERP)." Last updated December 10, 2018. https://atlas.gc.ca/cerp-rpep/en/.</t>
  </si>
  <si>
    <t>China Wind Energy Association. 2018. "China Medium/Small Wind Industry." Provided by Charlie Dou, China Wind Energy Association and China Wind Energy Equipment Association, via email to authors on February 5, 2018.</t>
  </si>
  <si>
    <t>China Wind Energy Equipment Association. 2026. "Small Wind in China." Provided by Wenhui Wang, China Wind Energy Equipment Association, via email to authors on September 10, 2026.</t>
  </si>
  <si>
    <t>Danish Energy Agency. 2026. "Master Data Register of Wind Turbines." Accessed September 15, 2026. https://ens.dk/service/statistik-data-noegletal-og-kort/data-oversigt-over-energisektoren.</t>
  </si>
  <si>
    <t>Dundalk Institute of Technology. 2024. "Small Wind in Ireland." Provided by Raymond Byrne, Dundalk Institute of Technology, via email to authors on January 23, 2024.</t>
  </si>
  <si>
    <t>Klein-Windkraftanlagen. 2026. "Small Wind Installations in Germany." Provided by Patrick Jüttemann, KleinWindkraftanlagen, via email to authors on February 4, 2026.</t>
  </si>
  <si>
    <t>Hossain, J. 2023. "Small Wind in India: The Need for Revival." Presentation at Small Wind Markets Around the World: A World Wind Energy Association webinar. https://www.youtube.com/watch?v=Jhe5WeeyKrc&amp;t=2s. March 15, 2023.</t>
  </si>
  <si>
    <t>Gestore dei Servizi Energetici. 2026. "Small Wind Installations in Italy." Provided by Matteo Giannì, Gestore dei Servizi Energetici, via email to authors on February 3, 2026.</t>
  </si>
  <si>
    <t>Japan Small Wind Turbine Association. 2020. "The Number of Installed and Accepted WT under 500 kW." Provided by Masaya Kubo, Japan Small Wind Turbine Association, via email to authors on May 11, 2020.</t>
  </si>
  <si>
    <t>Sustainable Electricity Association of New Zealand. 2016. "Small Wind in New Zealand." Provided by Rebecca George, Sustainable Electricity Association of New Zealand, via email to authors on March 14, 2015.</t>
  </si>
  <si>
    <t>Korean Institute of Energy Research. 2025. "Small Wind in Korea." Provided by Seokwoo Kim, Korean Institute of Energy Research, via email to authors on January 22, 2025.</t>
  </si>
  <si>
    <t>United Kingdom Government. 2019. "Monthly Feed-In Tariff Commissioned Installations." Last updated October 31, 2019. https://www.gov.uk/government/statistics/monthly-small-scale-renewabledeployment.</t>
  </si>
  <si>
    <t>Justino da Silva, L. 2025. "Small wind in Brazil and South America." Presentation at Small Wind Markets and Products Worldwide: A World Wind Energy Association webinar. https://www.youtube.com/watch?v=Boh98gnpsFA. April 23, 2025.</t>
  </si>
  <si>
    <t>PNNL-SA-226807</t>
  </si>
  <si>
    <t>Distributed wind projects provide energy for a wide range of customer. PNNL categorizes distributed wind projects according to seven customer 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</si>
</sst>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000"/>
  </numFmts>
  <fonts count="17" x14ac:knownFonts="1">
    <font>
      <sz val="11"/>
      <color theme="1"/>
      <name val="Calibri"/>
      <family val="2"/>
      <scheme val="minor"/>
    </font>
    <font>
      <sz val="11"/>
      <color theme="1"/>
      <name val="Calibri"/>
      <family val="2"/>
      <scheme val="minor"/>
    </font>
    <font>
      <sz val="11"/>
      <color theme="0"/>
      <name val="Calibri"/>
      <family val="2"/>
      <scheme val="minor"/>
    </font>
    <font>
      <sz val="11"/>
      <color theme="1"/>
      <name val="Calibri"/>
      <family val="2"/>
    </font>
    <font>
      <sz val="11"/>
      <name val="Calibri"/>
      <family val="2"/>
      <scheme val="minor"/>
    </font>
    <font>
      <b/>
      <sz val="11"/>
      <color theme="1"/>
      <name val="Calibri"/>
      <family val="2"/>
      <scheme val="minor"/>
    </font>
    <font>
      <u/>
      <sz val="11"/>
      <color theme="10"/>
      <name val="Calibri"/>
      <family val="2"/>
      <scheme val="minor"/>
    </font>
    <font>
      <sz val="8"/>
      <name val="Calibri"/>
      <family val="2"/>
      <scheme val="minor"/>
    </font>
    <font>
      <sz val="11"/>
      <color rgb="FF000000"/>
      <name val="Calibri"/>
      <family val="2"/>
      <scheme val="minor"/>
    </font>
    <font>
      <sz val="11"/>
      <color rgb="FF000000"/>
      <name val="Aptos Narrow"/>
      <family val="2"/>
    </font>
    <font>
      <sz val="11"/>
      <color rgb="FF191C1F"/>
      <name val="Calibri"/>
      <family val="2"/>
    </font>
    <font>
      <sz val="11"/>
      <color theme="5" tint="-0.249977111117893"/>
      <name val="Calibri"/>
      <family val="2"/>
      <scheme val="minor"/>
    </font>
    <font>
      <sz val="11"/>
      <color rgb="FF191C1F"/>
      <name val="Calibri"/>
      <family val="2"/>
      <scheme val="minor"/>
    </font>
    <font>
      <b/>
      <sz val="11"/>
      <color rgb="FF191C1F"/>
      <name val="Calibri"/>
      <family val="2"/>
      <scheme val="minor"/>
    </font>
    <font>
      <i/>
      <sz val="11"/>
      <color theme="5" tint="-0.249977111117893"/>
      <name val="Calibri"/>
      <family val="2"/>
      <scheme val="minor"/>
    </font>
    <font>
      <i/>
      <sz val="11"/>
      <color rgb="FF191C1F"/>
      <name val="Calibri"/>
      <family val="2"/>
      <scheme val="minor"/>
    </font>
    <font>
      <sz val="10"/>
      <color theme="1"/>
      <name val="Calibri"/>
      <family val="2"/>
      <scheme val="minor"/>
    </font>
  </fonts>
  <fills count="17">
    <fill>
      <patternFill patternType="none"/>
    </fill>
    <fill>
      <patternFill patternType="gray125"/>
    </fill>
    <fill>
      <patternFill patternType="solid">
        <fgColor theme="0" tint="-0.249977111117893"/>
        <bgColor indexed="64"/>
      </patternFill>
    </fill>
    <fill>
      <patternFill patternType="solid">
        <fgColor theme="4"/>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rgb="FFFFFFCC"/>
        <bgColor indexed="64"/>
      </patternFill>
    </fill>
    <fill>
      <patternFill patternType="solid">
        <fgColor theme="0"/>
        <bgColor indexed="64"/>
      </patternFill>
    </fill>
    <fill>
      <patternFill patternType="solid">
        <fgColor rgb="FF69BE28"/>
        <bgColor indexed="64"/>
      </patternFill>
    </fill>
    <fill>
      <patternFill patternType="solid">
        <fgColor rgb="FF00A9E0"/>
        <bgColor indexed="64"/>
      </patternFill>
    </fill>
    <fill>
      <patternFill patternType="solid">
        <fgColor rgb="FFFECB00"/>
        <bgColor indexed="64"/>
      </patternFill>
    </fill>
    <fill>
      <patternFill patternType="solid">
        <fgColor rgb="FFE37222"/>
        <bgColor indexed="64"/>
      </patternFill>
    </fill>
    <fill>
      <patternFill patternType="solid">
        <fgColor rgb="FF007934"/>
        <bgColor indexed="64"/>
      </patternFill>
    </fill>
    <fill>
      <patternFill patternType="solid">
        <fgColor rgb="FFC3C8C8"/>
        <bgColor indexed="64"/>
      </patternFill>
    </fill>
    <fill>
      <patternFill patternType="solid">
        <fgColor rgb="FF0000FF"/>
        <bgColor indexed="64"/>
      </patternFill>
    </fill>
    <fill>
      <patternFill patternType="solid">
        <fgColor rgb="FF00B0F0"/>
        <bgColor indexed="64"/>
      </patternFill>
    </fill>
    <fill>
      <patternFill patternType="solid">
        <fgColor rgb="FF4F10C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6" fillId="0" borderId="0" applyNumberFormat="0" applyFill="0" applyBorder="0" applyAlignment="0" applyProtection="0"/>
    <xf numFmtId="9" fontId="1" fillId="0" borderId="0" applyFont="0" applyFill="0" applyBorder="0" applyAlignment="0" applyProtection="0"/>
  </cellStyleXfs>
  <cellXfs count="91">
    <xf numFmtId="0" fontId="0" fillId="0" borderId="0" xfId="0"/>
    <xf numFmtId="0" fontId="0" fillId="2" borderId="0" xfId="0" applyFill="1"/>
    <xf numFmtId="0" fontId="0" fillId="3" borderId="0" xfId="0" applyFill="1"/>
    <xf numFmtId="0" fontId="2" fillId="3" borderId="0" xfId="0" applyFont="1" applyFill="1"/>
    <xf numFmtId="0" fontId="2" fillId="4" borderId="0" xfId="0" applyFont="1" applyFill="1"/>
    <xf numFmtId="0" fontId="0" fillId="2" borderId="0" xfId="0" applyFill="1" applyAlignment="1">
      <alignment horizontal="center"/>
    </xf>
    <xf numFmtId="0" fontId="0" fillId="6" borderId="0" xfId="0" applyFill="1"/>
    <xf numFmtId="0" fontId="0" fillId="7" borderId="0" xfId="0" applyFill="1"/>
    <xf numFmtId="0" fontId="0" fillId="3" borderId="0" xfId="0" applyFill="1" applyAlignment="1">
      <alignment horizontal="center"/>
    </xf>
    <xf numFmtId="0" fontId="0" fillId="5" borderId="0" xfId="0" applyFill="1" applyAlignment="1">
      <alignment horizontal="center" wrapText="1"/>
    </xf>
    <xf numFmtId="1" fontId="0" fillId="7" borderId="0" xfId="0" applyNumberFormat="1" applyFill="1" applyAlignment="1">
      <alignment horizontal="center"/>
    </xf>
    <xf numFmtId="0" fontId="0" fillId="7" borderId="0" xfId="0" applyFill="1" applyAlignment="1">
      <alignment horizontal="center"/>
    </xf>
    <xf numFmtId="0" fontId="0" fillId="5" borderId="0" xfId="0" applyFill="1"/>
    <xf numFmtId="2" fontId="0" fillId="3" borderId="0" xfId="0" applyNumberFormat="1" applyFill="1" applyAlignment="1">
      <alignment horizontal="center"/>
    </xf>
    <xf numFmtId="2" fontId="0" fillId="7" borderId="0" xfId="0" applyNumberFormat="1" applyFill="1" applyAlignment="1">
      <alignment horizontal="center"/>
    </xf>
    <xf numFmtId="2" fontId="0" fillId="2" borderId="0" xfId="0" applyNumberFormat="1" applyFill="1" applyAlignment="1">
      <alignment horizontal="center"/>
    </xf>
    <xf numFmtId="165" fontId="0" fillId="3" borderId="0" xfId="0" applyNumberFormat="1" applyFill="1" applyAlignment="1">
      <alignment horizontal="right"/>
    </xf>
    <xf numFmtId="165" fontId="0" fillId="7" borderId="0" xfId="0" applyNumberFormat="1" applyFill="1" applyAlignment="1">
      <alignment horizontal="right"/>
    </xf>
    <xf numFmtId="165" fontId="0" fillId="2" borderId="0" xfId="0" applyNumberFormat="1" applyFill="1" applyAlignment="1">
      <alignment horizontal="right"/>
    </xf>
    <xf numFmtId="3" fontId="0" fillId="7" borderId="0" xfId="0" applyNumberFormat="1" applyFill="1" applyAlignment="1">
      <alignment horizontal="center"/>
    </xf>
    <xf numFmtId="0" fontId="2" fillId="2" borderId="0" xfId="0" applyFont="1" applyFill="1"/>
    <xf numFmtId="164" fontId="0" fillId="7" borderId="0" xfId="0" applyNumberFormat="1" applyFill="1" applyAlignment="1">
      <alignment horizontal="center"/>
    </xf>
    <xf numFmtId="0" fontId="4" fillId="7" borderId="1" xfId="0" applyFont="1" applyFill="1" applyBorder="1" applyAlignment="1">
      <alignment horizontal="center"/>
    </xf>
    <xf numFmtId="3" fontId="4" fillId="7" borderId="1" xfId="0" applyNumberFormat="1" applyFont="1" applyFill="1" applyBorder="1" applyAlignment="1">
      <alignment horizontal="center"/>
    </xf>
    <xf numFmtId="0" fontId="0" fillId="8" borderId="0" xfId="0" applyFill="1"/>
    <xf numFmtId="0" fontId="0" fillId="9" borderId="0" xfId="0" applyFill="1"/>
    <xf numFmtId="0" fontId="0" fillId="10" borderId="0" xfId="0" applyFill="1"/>
    <xf numFmtId="0" fontId="0" fillId="11" borderId="0" xfId="0" applyFill="1"/>
    <xf numFmtId="0" fontId="0" fillId="12" borderId="0" xfId="0" applyFill="1"/>
    <xf numFmtId="1" fontId="4" fillId="7" borderId="1" xfId="0" applyNumberFormat="1" applyFont="1" applyFill="1" applyBorder="1" applyAlignment="1">
      <alignment horizontal="center"/>
    </xf>
    <xf numFmtId="164" fontId="0" fillId="2" borderId="0" xfId="0" applyNumberFormat="1" applyFill="1" applyAlignment="1">
      <alignment horizontal="center"/>
    </xf>
    <xf numFmtId="3" fontId="0" fillId="2" borderId="0" xfId="0" applyNumberFormat="1" applyFill="1" applyAlignment="1">
      <alignment horizontal="center"/>
    </xf>
    <xf numFmtId="0" fontId="0" fillId="5" borderId="0" xfId="0" applyFill="1" applyAlignment="1">
      <alignment horizontal="center"/>
    </xf>
    <xf numFmtId="0" fontId="5" fillId="5" borderId="0" xfId="0" applyFont="1" applyFill="1"/>
    <xf numFmtId="165" fontId="5" fillId="5" borderId="0" xfId="0" applyNumberFormat="1" applyFont="1" applyFill="1" applyAlignment="1">
      <alignment horizontal="right"/>
    </xf>
    <xf numFmtId="0" fontId="5" fillId="5" borderId="0" xfId="0" applyFont="1" applyFill="1" applyAlignment="1">
      <alignment horizontal="center" wrapText="1"/>
    </xf>
    <xf numFmtId="0" fontId="5" fillId="5" borderId="0" xfId="0" applyFont="1" applyFill="1" applyAlignment="1">
      <alignment horizontal="left"/>
    </xf>
    <xf numFmtId="3" fontId="0" fillId="7" borderId="0" xfId="1" applyNumberFormat="1" applyFont="1" applyFill="1" applyAlignment="1">
      <alignment horizontal="center"/>
    </xf>
    <xf numFmtId="0" fontId="5" fillId="2" borderId="0" xfId="0" applyFont="1" applyFill="1"/>
    <xf numFmtId="0" fontId="6" fillId="2" borderId="0" xfId="2" applyFill="1"/>
    <xf numFmtId="0" fontId="0" fillId="13" borderId="0" xfId="0" applyFill="1"/>
    <xf numFmtId="9" fontId="0" fillId="7" borderId="0" xfId="1" applyNumberFormat="1" applyFont="1" applyFill="1" applyAlignment="1">
      <alignment horizontal="center"/>
    </xf>
    <xf numFmtId="9" fontId="0" fillId="7" borderId="0" xfId="0" applyNumberFormat="1" applyFill="1" applyAlignment="1">
      <alignment horizontal="center"/>
    </xf>
    <xf numFmtId="165" fontId="0" fillId="7" borderId="0" xfId="0" applyNumberFormat="1" applyFill="1" applyAlignment="1">
      <alignment horizontal="center"/>
    </xf>
    <xf numFmtId="164" fontId="9" fillId="7" borderId="0" xfId="0" applyNumberFormat="1" applyFont="1" applyFill="1" applyAlignment="1">
      <alignment horizontal="center" vertical="center"/>
    </xf>
    <xf numFmtId="2" fontId="5" fillId="5" borderId="0" xfId="0" applyNumberFormat="1" applyFont="1" applyFill="1" applyAlignment="1">
      <alignment horizontal="center" wrapText="1"/>
    </xf>
    <xf numFmtId="2" fontId="5" fillId="5" borderId="0" xfId="0" applyNumberFormat="1" applyFont="1" applyFill="1" applyAlignment="1">
      <alignment horizontal="center" vertical="center"/>
    </xf>
    <xf numFmtId="1" fontId="0" fillId="7" borderId="0" xfId="0" applyNumberFormat="1" applyFill="1" applyAlignment="1">
      <alignment horizontal="center" wrapText="1"/>
    </xf>
    <xf numFmtId="1" fontId="5" fillId="7" borderId="0" xfId="0" applyNumberFormat="1" applyFont="1" applyFill="1" applyAlignment="1">
      <alignment horizontal="center"/>
    </xf>
    <xf numFmtId="1" fontId="5" fillId="7" borderId="0" xfId="0" applyNumberFormat="1" applyFont="1" applyFill="1" applyAlignment="1">
      <alignment horizontal="center" wrapText="1"/>
    </xf>
    <xf numFmtId="0" fontId="4" fillId="7" borderId="0" xfId="0" applyFont="1" applyFill="1" applyAlignment="1">
      <alignment horizontal="center"/>
    </xf>
    <xf numFmtId="3" fontId="4" fillId="7" borderId="0" xfId="0" applyNumberFormat="1" applyFont="1" applyFill="1" applyAlignment="1">
      <alignment horizontal="center"/>
    </xf>
    <xf numFmtId="1" fontId="4" fillId="7" borderId="0" xfId="0" applyNumberFormat="1" applyFont="1" applyFill="1" applyAlignment="1">
      <alignment horizontal="center"/>
    </xf>
    <xf numFmtId="0" fontId="0" fillId="3" borderId="0" xfId="0" applyFill="1" applyAlignment="1">
      <alignment horizontal="left"/>
    </xf>
    <xf numFmtId="0" fontId="5" fillId="5" borderId="0" xfId="0" applyFont="1" applyFill="1" applyAlignment="1">
      <alignment horizontal="left" wrapText="1"/>
    </xf>
    <xf numFmtId="1" fontId="0" fillId="7" borderId="0" xfId="0" applyNumberFormat="1" applyFill="1" applyAlignment="1">
      <alignment horizontal="left" wrapText="1"/>
    </xf>
    <xf numFmtId="0" fontId="0" fillId="2" borderId="0" xfId="0" applyFill="1" applyAlignment="1">
      <alignment horizontal="left"/>
    </xf>
    <xf numFmtId="0" fontId="10" fillId="2" borderId="0" xfId="0" applyFont="1" applyFill="1" applyAlignment="1">
      <alignment horizontal="left" vertical="center" readingOrder="1"/>
    </xf>
    <xf numFmtId="0" fontId="2" fillId="7" borderId="0" xfId="0" applyFont="1" applyFill="1"/>
    <xf numFmtId="0" fontId="12" fillId="7" borderId="0" xfId="0" applyFont="1" applyFill="1" applyAlignment="1">
      <alignment horizontal="left" vertical="center" readingOrder="1"/>
    </xf>
    <xf numFmtId="0" fontId="0" fillId="7" borderId="0" xfId="0" applyFill="1" applyAlignment="1">
      <alignment horizontal="left" vertical="center" indent="3" readingOrder="1"/>
    </xf>
    <xf numFmtId="0" fontId="0" fillId="7" borderId="0" xfId="0" applyFill="1" applyAlignment="1">
      <alignment horizontal="left"/>
    </xf>
    <xf numFmtId="0" fontId="0" fillId="5" borderId="0" xfId="0" applyFill="1" applyAlignment="1">
      <alignment horizontal="left"/>
    </xf>
    <xf numFmtId="1" fontId="0" fillId="7" borderId="0" xfId="0" applyNumberFormat="1" applyFill="1" applyAlignment="1">
      <alignment horizontal="left"/>
    </xf>
    <xf numFmtId="0" fontId="2" fillId="14" borderId="0" xfId="0" applyFont="1" applyFill="1"/>
    <xf numFmtId="164" fontId="0" fillId="7" borderId="0" xfId="0" applyNumberFormat="1" applyFill="1" applyAlignment="1">
      <alignment horizontal="center" vertical="center"/>
    </xf>
    <xf numFmtId="0" fontId="0" fillId="15" borderId="0" xfId="0" applyFill="1"/>
    <xf numFmtId="0" fontId="5" fillId="5" borderId="0" xfId="0" applyFont="1" applyFill="1" applyAlignment="1">
      <alignment horizontal="center" vertical="center"/>
    </xf>
    <xf numFmtId="0" fontId="2" fillId="3" borderId="0" xfId="0" applyFont="1" applyFill="1" applyAlignment="1">
      <alignment horizontal="center"/>
    </xf>
    <xf numFmtId="0" fontId="5" fillId="5" borderId="0" xfId="0" applyFont="1" applyFill="1" applyAlignment="1">
      <alignment horizontal="center"/>
    </xf>
    <xf numFmtId="0" fontId="13" fillId="7" borderId="0" xfId="0" applyFont="1" applyFill="1" applyAlignment="1">
      <alignment horizontal="left" vertical="center" readingOrder="1"/>
    </xf>
    <xf numFmtId="0" fontId="0" fillId="7" borderId="0" xfId="0" applyFill="1" applyAlignment="1">
      <alignment horizontal="right"/>
    </xf>
    <xf numFmtId="165" fontId="8" fillId="0" borderId="0" xfId="0" applyNumberFormat="1" applyFont="1"/>
    <xf numFmtId="9" fontId="0" fillId="7" borderId="0" xfId="3" applyFont="1" applyFill="1" applyAlignment="1">
      <alignment horizontal="center"/>
    </xf>
    <xf numFmtId="0" fontId="2" fillId="16" borderId="0" xfId="0" applyFont="1" applyFill="1"/>
    <xf numFmtId="0" fontId="0" fillId="5" borderId="0" xfId="0" applyFill="1" applyAlignment="1">
      <alignment horizontal="left" vertical="center"/>
    </xf>
    <xf numFmtId="0" fontId="4" fillId="7" borderId="0" xfId="0" applyFont="1" applyFill="1" applyAlignment="1">
      <alignment horizontal="center" vertical="center" wrapText="1"/>
    </xf>
    <xf numFmtId="0" fontId="16" fillId="2" borderId="0" xfId="0" applyFont="1" applyFill="1" applyAlignment="1">
      <alignment horizontal="left"/>
    </xf>
    <xf numFmtId="0" fontId="5" fillId="2" borderId="0" xfId="0" applyFont="1" applyFill="1" applyAlignment="1">
      <alignment horizontal="left"/>
    </xf>
    <xf numFmtId="0" fontId="12" fillId="7" borderId="0" xfId="0" applyFont="1" applyFill="1" applyAlignment="1">
      <alignment horizontal="left" vertical="center" wrapText="1" readingOrder="1"/>
    </xf>
    <xf numFmtId="0" fontId="12" fillId="0" borderId="0" xfId="0" applyFont="1" applyAlignment="1">
      <alignment horizontal="left" vertical="center" wrapText="1" readingOrder="1"/>
    </xf>
    <xf numFmtId="0" fontId="5" fillId="5" borderId="0" xfId="0" applyFont="1" applyFill="1" applyAlignment="1">
      <alignment horizontal="center" vertical="center"/>
    </xf>
    <xf numFmtId="0" fontId="2" fillId="3" borderId="0" xfId="0" applyFont="1" applyFill="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center"/>
    </xf>
    <xf numFmtId="0" fontId="5" fillId="5" borderId="0" xfId="0" applyFont="1" applyFill="1" applyAlignment="1">
      <alignment horizontal="center"/>
    </xf>
    <xf numFmtId="0" fontId="2" fillId="3" borderId="0" xfId="0" applyFont="1" applyFill="1" applyAlignment="1">
      <alignment horizontal="center" wrapText="1"/>
    </xf>
    <xf numFmtId="0" fontId="5" fillId="7" borderId="0" xfId="0" applyFont="1" applyFill="1"/>
    <xf numFmtId="0" fontId="6" fillId="7" borderId="0" xfId="2" applyFill="1"/>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FECB00"/>
      <color rgb="FF007934"/>
      <color rgb="FF4F10C0"/>
      <color rgb="FF69BE28"/>
      <color rgb="FFE37222"/>
      <color rgb="FF00A9E0"/>
      <color rgb="FFC3C8C8"/>
      <color rgb="FF0000FF"/>
      <color rgb="FFFFFFCC"/>
      <color rgb="FF5E6A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20</xdr:row>
      <xdr:rowOff>0</xdr:rowOff>
    </xdr:from>
    <xdr:to>
      <xdr:col>3</xdr:col>
      <xdr:colOff>412128</xdr:colOff>
      <xdr:row>53</xdr:row>
      <xdr:rowOff>91522</xdr:rowOff>
    </xdr:to>
    <xdr:pic>
      <xdr:nvPicPr>
        <xdr:cNvPr id="2" name="Content Placeholder 8" descr="Graphic detailing the seven customer types used to categorize distributed wind project applications: agricultural, commercial, utilities, governments, residential, industrial, and institutional.">
          <a:extLst>
            <a:ext uri="{FF2B5EF4-FFF2-40B4-BE49-F238E27FC236}">
              <a16:creationId xmlns:a16="http://schemas.microsoft.com/office/drawing/2014/main" id="{EBBC8900-7B08-B704-B27C-6404F8263D52}"/>
            </a:ext>
          </a:extLst>
        </xdr:cNvPr>
        <xdr:cNvPicPr>
          <a:picLocks noGrp="1" noChangeAspect="1"/>
        </xdr:cNvPicPr>
      </xdr:nvPicPr>
      <xdr:blipFill>
        <a:blip xmlns:r="http://schemas.openxmlformats.org/officeDocument/2006/relationships" r:embed="rId1"/>
        <a:stretch>
          <a:fillRect/>
        </a:stretch>
      </xdr:blipFill>
      <xdr:spPr>
        <a:xfrm>
          <a:off x="640080" y="7627620"/>
          <a:ext cx="8260728" cy="61265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8082</xdr:colOff>
      <xdr:row>13</xdr:row>
      <xdr:rowOff>173645</xdr:rowOff>
    </xdr:from>
    <xdr:to>
      <xdr:col>7</xdr:col>
      <xdr:colOff>520337</xdr:colOff>
      <xdr:row>38</xdr:row>
      <xdr:rowOff>91787</xdr:rowOff>
    </xdr:to>
    <xdr:pic>
      <xdr:nvPicPr>
        <xdr:cNvPr id="4" name="Picture 3">
          <a:extLst>
            <a:ext uri="{FF2B5EF4-FFF2-40B4-BE49-F238E27FC236}">
              <a16:creationId xmlns:a16="http://schemas.microsoft.com/office/drawing/2014/main" id="{98F3075A-9D6D-80DD-FCDB-6FDE5B5AB174}"/>
            </a:ext>
          </a:extLst>
        </xdr:cNvPr>
        <xdr:cNvPicPr>
          <a:picLocks noChangeAspect="1"/>
        </xdr:cNvPicPr>
      </xdr:nvPicPr>
      <xdr:blipFill>
        <a:blip xmlns:r="http://schemas.openxmlformats.org/officeDocument/2006/relationships" r:embed="rId1"/>
        <a:stretch>
          <a:fillRect/>
        </a:stretch>
      </xdr:blipFill>
      <xdr:spPr>
        <a:xfrm>
          <a:off x="648162" y="2916845"/>
          <a:ext cx="8962835" cy="44901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17</xdr:col>
      <xdr:colOff>625560</xdr:colOff>
      <xdr:row>30</xdr:row>
      <xdr:rowOff>30926</xdr:rowOff>
    </xdr:to>
    <xdr:pic>
      <xdr:nvPicPr>
        <xdr:cNvPr id="2" name="Picture 1">
          <a:extLst>
            <a:ext uri="{FF2B5EF4-FFF2-40B4-BE49-F238E27FC236}">
              <a16:creationId xmlns:a16="http://schemas.microsoft.com/office/drawing/2014/main" id="{8675D879-8B35-5668-EA46-8FC2600D39B8}"/>
            </a:ext>
          </a:extLst>
        </xdr:cNvPr>
        <xdr:cNvPicPr>
          <a:picLocks noChangeAspect="1"/>
        </xdr:cNvPicPr>
      </xdr:nvPicPr>
      <xdr:blipFill>
        <a:blip xmlns:r="http://schemas.openxmlformats.org/officeDocument/2006/relationships" r:embed="rId1"/>
        <a:stretch>
          <a:fillRect/>
        </a:stretch>
      </xdr:blipFill>
      <xdr:spPr>
        <a:xfrm>
          <a:off x="8157210" y="365760"/>
          <a:ext cx="8306520" cy="51515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20</xdr:col>
      <xdr:colOff>94909</xdr:colOff>
      <xdr:row>25</xdr:row>
      <xdr:rowOff>34290</xdr:rowOff>
    </xdr:to>
    <xdr:pic>
      <xdr:nvPicPr>
        <xdr:cNvPr id="3" name="Picture 2">
          <a:extLst>
            <a:ext uri="{FF2B5EF4-FFF2-40B4-BE49-F238E27FC236}">
              <a16:creationId xmlns:a16="http://schemas.microsoft.com/office/drawing/2014/main" id="{6BAB3299-7B77-C870-2B49-43DA7EF793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31530" y="365760"/>
          <a:ext cx="7775869" cy="4240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19</xdr:col>
      <xdr:colOff>172725</xdr:colOff>
      <xdr:row>23</xdr:row>
      <xdr:rowOff>129540</xdr:rowOff>
    </xdr:to>
    <xdr:pic>
      <xdr:nvPicPr>
        <xdr:cNvPr id="3" name="Picture 2">
          <a:extLst>
            <a:ext uri="{FF2B5EF4-FFF2-40B4-BE49-F238E27FC236}">
              <a16:creationId xmlns:a16="http://schemas.microsoft.com/office/drawing/2014/main" id="{EB5C6AE2-59E9-4EE0-4A49-AFD126FD1C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80020" y="365760"/>
          <a:ext cx="7213605" cy="3970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624841</xdr:colOff>
      <xdr:row>1</xdr:row>
      <xdr:rowOff>179070</xdr:rowOff>
    </xdr:from>
    <xdr:to>
      <xdr:col>14</xdr:col>
      <xdr:colOff>281204</xdr:colOff>
      <xdr:row>24</xdr:row>
      <xdr:rowOff>95250</xdr:rowOff>
    </xdr:to>
    <xdr:pic>
      <xdr:nvPicPr>
        <xdr:cNvPr id="3" name="Picture 2">
          <a:extLst>
            <a:ext uri="{FF2B5EF4-FFF2-40B4-BE49-F238E27FC236}">
              <a16:creationId xmlns:a16="http://schemas.microsoft.com/office/drawing/2014/main" id="{340A0F29-DE84-63AA-D523-09580F5F91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5601" y="361950"/>
          <a:ext cx="6697243" cy="4122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471714</xdr:colOff>
      <xdr:row>18</xdr:row>
      <xdr:rowOff>54429</xdr:rowOff>
    </xdr:from>
    <xdr:to>
      <xdr:col>6</xdr:col>
      <xdr:colOff>1482876</xdr:colOff>
      <xdr:row>48</xdr:row>
      <xdr:rowOff>124592</xdr:rowOff>
    </xdr:to>
    <xdr:pic>
      <xdr:nvPicPr>
        <xdr:cNvPr id="3" name="Picture 2" descr="Stacked bar chart with percentage of total capacity of projects on y-axis, year on bottom x-axis, and total MW per year labeled at the top of each year’s bar. In 2025, both projects using midsize turbines were installed by project owners, third-party developers with a less consistent presence, or unknown developers.">
          <a:extLst>
            <a:ext uri="{FF2B5EF4-FFF2-40B4-BE49-F238E27FC236}">
              <a16:creationId xmlns:a16="http://schemas.microsoft.com/office/drawing/2014/main" id="{0DF35BAA-04BD-AD9B-97B8-84B4CD24FC8F}"/>
            </a:ext>
          </a:extLst>
        </xdr:cNvPr>
        <xdr:cNvPicPr>
          <a:picLocks noChangeAspect="1"/>
        </xdr:cNvPicPr>
      </xdr:nvPicPr>
      <xdr:blipFill>
        <a:blip xmlns:r="http://schemas.openxmlformats.org/officeDocument/2006/relationships" r:embed="rId1"/>
        <a:stretch>
          <a:fillRect/>
        </a:stretch>
      </xdr:blipFill>
      <xdr:spPr>
        <a:xfrm>
          <a:off x="471714" y="3900715"/>
          <a:ext cx="9919305" cy="551302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615157</xdr:colOff>
      <xdr:row>14</xdr:row>
      <xdr:rowOff>59532</xdr:rowOff>
    </xdr:from>
    <xdr:to>
      <xdr:col>7</xdr:col>
      <xdr:colOff>83570</xdr:colOff>
      <xdr:row>43</xdr:row>
      <xdr:rowOff>62609</xdr:rowOff>
    </xdr:to>
    <xdr:pic>
      <xdr:nvPicPr>
        <xdr:cNvPr id="3" name="Picture 2" descr="Stacked bar chart with percentage of total on y-axis, year on x-axis, and total MW per year labeled at the top of each year. Two manufacturers, Vestas and Leitwind, provided the turbines greater than 100 kW for distributed wind projects in 2025.">
          <a:extLst>
            <a:ext uri="{FF2B5EF4-FFF2-40B4-BE49-F238E27FC236}">
              <a16:creationId xmlns:a16="http://schemas.microsoft.com/office/drawing/2014/main" id="{D3362605-26FA-8B8C-6FB2-C4520D3CAFC1}"/>
            </a:ext>
          </a:extLst>
        </xdr:cNvPr>
        <xdr:cNvPicPr>
          <a:picLocks noChangeAspect="1"/>
        </xdr:cNvPicPr>
      </xdr:nvPicPr>
      <xdr:blipFill>
        <a:blip xmlns:r="http://schemas.openxmlformats.org/officeDocument/2006/relationships" r:embed="rId1"/>
        <a:stretch>
          <a:fillRect/>
        </a:stretch>
      </xdr:blipFill>
      <xdr:spPr>
        <a:xfrm>
          <a:off x="1230313" y="3155157"/>
          <a:ext cx="8398101" cy="518229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57727</xdr:colOff>
      <xdr:row>19</xdr:row>
      <xdr:rowOff>153940</xdr:rowOff>
    </xdr:from>
    <xdr:to>
      <xdr:col>10</xdr:col>
      <xdr:colOff>710540</xdr:colOff>
      <xdr:row>49</xdr:row>
      <xdr:rowOff>21159</xdr:rowOff>
    </xdr:to>
    <xdr:pic>
      <xdr:nvPicPr>
        <xdr:cNvPr id="3" name="Picture 2" descr="Stacked bar and line graph with number of units sold in the United States labeled top x-axis, sales in dollars in the U.S. market on the right y-axis, year on the bottom x-axis, and MW of capacity on the left y-axis broken out by imports from non-U.S. suppliers and refurbished and U.S. manufacturer domestic sales combined. In 2025, imports from non-U.S. suppliers accounted for 0.4 MW of small wind capacity, 78 units, and $2.6 million in sales. Sales from U.S.-based manufacturers and refurbished turbine suppliers accounted for 1.2 MW, 659 units, and $9.0 million in 2025.">
          <a:extLst>
            <a:ext uri="{FF2B5EF4-FFF2-40B4-BE49-F238E27FC236}">
              <a16:creationId xmlns:a16="http://schemas.microsoft.com/office/drawing/2014/main" id="{574B93BA-1B8C-E830-9B4B-5A66553EC8F5}"/>
            </a:ext>
          </a:extLst>
        </xdr:cNvPr>
        <xdr:cNvPicPr>
          <a:picLocks noChangeAspect="1"/>
        </xdr:cNvPicPr>
      </xdr:nvPicPr>
      <xdr:blipFill>
        <a:blip xmlns:r="http://schemas.openxmlformats.org/officeDocument/2006/relationships" r:embed="rId1"/>
        <a:stretch>
          <a:fillRect/>
        </a:stretch>
      </xdr:blipFill>
      <xdr:spPr>
        <a:xfrm>
          <a:off x="673485" y="4348788"/>
          <a:ext cx="11332358" cy="563994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544286</xdr:colOff>
      <xdr:row>16</xdr:row>
      <xdr:rowOff>45357</xdr:rowOff>
    </xdr:from>
    <xdr:to>
      <xdr:col>3</xdr:col>
      <xdr:colOff>5009972</xdr:colOff>
      <xdr:row>49</xdr:row>
      <xdr:rowOff>57732</xdr:rowOff>
    </xdr:to>
    <xdr:pic>
      <xdr:nvPicPr>
        <xdr:cNvPr id="3" name="Picture 2" descr="Bar graph with number of units sold and total capacity sold in the United States labeled top x-axis, percentage of total market share of certified wind turbine models on the y-axis, and year on the bottom x-axis. Certified wind turbines represented the largest share of small wind capacity sold in 2025 (83%).">
          <a:extLst>
            <a:ext uri="{FF2B5EF4-FFF2-40B4-BE49-F238E27FC236}">
              <a16:creationId xmlns:a16="http://schemas.microsoft.com/office/drawing/2014/main" id="{4FF4A02D-14DC-8127-2A58-08609D5DEFED}"/>
            </a:ext>
          </a:extLst>
        </xdr:cNvPr>
        <xdr:cNvPicPr>
          <a:picLocks noChangeAspect="1"/>
        </xdr:cNvPicPr>
      </xdr:nvPicPr>
      <xdr:blipFill>
        <a:blip xmlns:r="http://schemas.openxmlformats.org/officeDocument/2006/relationships" r:embed="rId1"/>
        <a:stretch>
          <a:fillRect/>
        </a:stretch>
      </xdr:blipFill>
      <xdr:spPr>
        <a:xfrm>
          <a:off x="1768929" y="2948214"/>
          <a:ext cx="8953825" cy="599951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597648</xdr:colOff>
      <xdr:row>15</xdr:row>
      <xdr:rowOff>130735</xdr:rowOff>
    </xdr:from>
    <xdr:to>
      <xdr:col>6</xdr:col>
      <xdr:colOff>498929</xdr:colOff>
      <xdr:row>38</xdr:row>
      <xdr:rowOff>88372</xdr:rowOff>
    </xdr:to>
    <xdr:pic>
      <xdr:nvPicPr>
        <xdr:cNvPr id="3" name="Picture 2" descr="Stacked bar chart with years on the x-axis and total value of awards from state incentives, state production tax credits, Section 1603 grants, and USDA REAP grants and loans on the y-axis. The total value of USDA REAP grants in 2025 was $6.5 million and state production tax credit payments in 2025 was $1.5 million.">
          <a:extLst>
            <a:ext uri="{FF2B5EF4-FFF2-40B4-BE49-F238E27FC236}">
              <a16:creationId xmlns:a16="http://schemas.microsoft.com/office/drawing/2014/main" id="{2D941209-C449-1594-A559-BB710F673600}"/>
            </a:ext>
          </a:extLst>
        </xdr:cNvPr>
        <xdr:cNvPicPr>
          <a:picLocks noChangeAspect="1"/>
        </xdr:cNvPicPr>
      </xdr:nvPicPr>
      <xdr:blipFill>
        <a:blip xmlns:r="http://schemas.openxmlformats.org/officeDocument/2006/relationships" r:embed="rId1"/>
        <a:stretch>
          <a:fillRect/>
        </a:stretch>
      </xdr:blipFill>
      <xdr:spPr>
        <a:xfrm>
          <a:off x="597648" y="2852164"/>
          <a:ext cx="7543960" cy="413049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324255</xdr:colOff>
      <xdr:row>1</xdr:row>
      <xdr:rowOff>148617</xdr:rowOff>
    </xdr:from>
    <xdr:to>
      <xdr:col>17</xdr:col>
      <xdr:colOff>351276</xdr:colOff>
      <xdr:row>23</xdr:row>
      <xdr:rowOff>23269</xdr:rowOff>
    </xdr:to>
    <xdr:pic>
      <xdr:nvPicPr>
        <xdr:cNvPr id="3" name="Picture 2" descr="Bar chart with years on the x-axis and USDA REAP grant amounts in dollars on the y-axis for energy efficiency, solar, and wind projects. In 2025, USDA REAP awarded $6.5 million of wind grants, $242 million of solar grants, and $65 million of energy efficiency grants. ">
          <a:extLst>
            <a:ext uri="{FF2B5EF4-FFF2-40B4-BE49-F238E27FC236}">
              <a16:creationId xmlns:a16="http://schemas.microsoft.com/office/drawing/2014/main" id="{133D6A79-16CE-CA01-2B99-73E6C531A4AF}"/>
            </a:ext>
          </a:extLst>
        </xdr:cNvPr>
        <xdr:cNvPicPr>
          <a:picLocks noChangeAspect="1"/>
        </xdr:cNvPicPr>
      </xdr:nvPicPr>
      <xdr:blipFill>
        <a:blip xmlns:r="http://schemas.openxmlformats.org/officeDocument/2006/relationships" r:embed="rId1"/>
        <a:stretch>
          <a:fillRect/>
        </a:stretch>
      </xdr:blipFill>
      <xdr:spPr>
        <a:xfrm>
          <a:off x="5782553" y="337766"/>
          <a:ext cx="7484893" cy="403592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26</xdr:row>
      <xdr:rowOff>0</xdr:rowOff>
    </xdr:from>
    <xdr:to>
      <xdr:col>11</xdr:col>
      <xdr:colOff>2146105</xdr:colOff>
      <xdr:row>48</xdr:row>
      <xdr:rowOff>7620</xdr:rowOff>
    </xdr:to>
    <xdr:pic>
      <xdr:nvPicPr>
        <xdr:cNvPr id="3" name="Picture 2">
          <a:extLst>
            <a:ext uri="{FF2B5EF4-FFF2-40B4-BE49-F238E27FC236}">
              <a16:creationId xmlns:a16="http://schemas.microsoft.com/office/drawing/2014/main" id="{75D62176-9409-11E3-B4D6-41AAFEE31C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9180" y="4754880"/>
          <a:ext cx="6321865" cy="4030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1</xdr:colOff>
      <xdr:row>21</xdr:row>
      <xdr:rowOff>0</xdr:rowOff>
    </xdr:from>
    <xdr:to>
      <xdr:col>8</xdr:col>
      <xdr:colOff>1226821</xdr:colOff>
      <xdr:row>46</xdr:row>
      <xdr:rowOff>22107</xdr:rowOff>
    </xdr:to>
    <xdr:pic>
      <xdr:nvPicPr>
        <xdr:cNvPr id="2" name="Picture 1">
          <a:extLst>
            <a:ext uri="{FF2B5EF4-FFF2-40B4-BE49-F238E27FC236}">
              <a16:creationId xmlns:a16="http://schemas.microsoft.com/office/drawing/2014/main" id="{3873E1D9-9B6A-1BFE-D1CA-E0AC938DE5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51" y="3840480"/>
          <a:ext cx="7044690" cy="4594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600675</xdr:colOff>
      <xdr:row>9</xdr:row>
      <xdr:rowOff>137297</xdr:rowOff>
    </xdr:from>
    <xdr:to>
      <xdr:col>18</xdr:col>
      <xdr:colOff>423049</xdr:colOff>
      <xdr:row>41</xdr:row>
      <xdr:rowOff>69605</xdr:rowOff>
    </xdr:to>
    <xdr:pic>
      <xdr:nvPicPr>
        <xdr:cNvPr id="4" name="Picture 3" descr="Box-and-whisker plot with U.S. geographic regions on the x-axis, small wind capacity factors achieved in 2025 on the y-axis, and number of small wind projects in each region at the top of the figure. The average capacity factor in 2025 across a sample of 69 small wind projects was 14%.">
          <a:extLst>
            <a:ext uri="{FF2B5EF4-FFF2-40B4-BE49-F238E27FC236}">
              <a16:creationId xmlns:a16="http://schemas.microsoft.com/office/drawing/2014/main" id="{70A028C0-BD7C-F915-489C-7E5226931316}"/>
            </a:ext>
          </a:extLst>
        </xdr:cNvPr>
        <xdr:cNvPicPr>
          <a:picLocks noChangeAspect="1"/>
        </xdr:cNvPicPr>
      </xdr:nvPicPr>
      <xdr:blipFill>
        <a:blip xmlns:r="http://schemas.openxmlformats.org/officeDocument/2006/relationships" r:embed="rId1"/>
        <a:stretch>
          <a:fillRect/>
        </a:stretch>
      </xdr:blipFill>
      <xdr:spPr>
        <a:xfrm>
          <a:off x="3569729" y="1836351"/>
          <a:ext cx="9089941" cy="5973389"/>
        </a:xfrm>
        <a:prstGeom prst="rect">
          <a:avLst/>
        </a:prstGeom>
      </xdr:spPr>
    </xdr:pic>
    <xdr:clientData/>
  </xdr:twoCellAnchor>
  <xdr:twoCellAnchor editAs="oneCell">
    <xdr:from>
      <xdr:col>4</xdr:col>
      <xdr:colOff>33420</xdr:colOff>
      <xdr:row>2</xdr:row>
      <xdr:rowOff>50132</xdr:rowOff>
    </xdr:from>
    <xdr:to>
      <xdr:col>6</xdr:col>
      <xdr:colOff>364160</xdr:colOff>
      <xdr:row>7</xdr:row>
      <xdr:rowOff>89986</xdr:rowOff>
    </xdr:to>
    <xdr:pic>
      <xdr:nvPicPr>
        <xdr:cNvPr id="5" name="Picture 4">
          <a:extLst>
            <a:ext uri="{FF2B5EF4-FFF2-40B4-BE49-F238E27FC236}">
              <a16:creationId xmlns:a16="http://schemas.microsoft.com/office/drawing/2014/main" id="{91E7372D-DD4F-445C-93FF-160D28095F37}"/>
            </a:ext>
          </a:extLst>
        </xdr:cNvPr>
        <xdr:cNvPicPr>
          <a:picLocks noChangeAspect="1"/>
        </xdr:cNvPicPr>
      </xdr:nvPicPr>
      <xdr:blipFill>
        <a:blip xmlns:r="http://schemas.openxmlformats.org/officeDocument/2006/relationships" r:embed="rId2"/>
        <a:stretch>
          <a:fillRect/>
        </a:stretch>
      </xdr:blipFill>
      <xdr:spPr>
        <a:xfrm>
          <a:off x="4043946" y="417764"/>
          <a:ext cx="1567319" cy="95893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367632</xdr:colOff>
      <xdr:row>2</xdr:row>
      <xdr:rowOff>44562</xdr:rowOff>
    </xdr:from>
    <xdr:to>
      <xdr:col>16</xdr:col>
      <xdr:colOff>456755</xdr:colOff>
      <xdr:row>27</xdr:row>
      <xdr:rowOff>61363</xdr:rowOff>
    </xdr:to>
    <xdr:pic>
      <xdr:nvPicPr>
        <xdr:cNvPr id="2" name="Picture 1" descr="Box-and-whisker plot with U.S. geographic regions on the x-axis, capacity factors achieved in 2025 for projects using midsize and large turbines on the y-axis, and number of projects in each region at the top of the figure. The average capacity factor in 2025 across a sample of 121 projects using midsize and large wind turbines was 25%.">
          <a:extLst>
            <a:ext uri="{FF2B5EF4-FFF2-40B4-BE49-F238E27FC236}">
              <a16:creationId xmlns:a16="http://schemas.microsoft.com/office/drawing/2014/main" id="{D94384B3-2326-BA1F-05C4-0D4ACB6ED441}"/>
            </a:ext>
          </a:extLst>
        </xdr:cNvPr>
        <xdr:cNvPicPr>
          <a:picLocks noChangeAspect="1"/>
        </xdr:cNvPicPr>
      </xdr:nvPicPr>
      <xdr:blipFill>
        <a:blip xmlns:r="http://schemas.openxmlformats.org/officeDocument/2006/relationships" r:embed="rId1"/>
        <a:stretch>
          <a:fillRect/>
        </a:stretch>
      </xdr:blipFill>
      <xdr:spPr>
        <a:xfrm>
          <a:off x="3208421" y="423334"/>
          <a:ext cx="8054474" cy="47514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10763</xdr:colOff>
      <xdr:row>4</xdr:row>
      <xdr:rowOff>75339</xdr:rowOff>
    </xdr:from>
    <xdr:to>
      <xdr:col>14</xdr:col>
      <xdr:colOff>313211</xdr:colOff>
      <xdr:row>36</xdr:row>
      <xdr:rowOff>6415</xdr:rowOff>
    </xdr:to>
    <xdr:pic>
      <xdr:nvPicPr>
        <xdr:cNvPr id="3" name="Picture 2" descr="Map of the ratio of the 2025 annual average wind speed across the continental United States and Alaska to the annual average over the decade 2016 to 2025. The year 2025 was an average wind resource year across most of the continental United States and Alaska, though the Northeast had an abive average wind resource year. ">
          <a:extLst>
            <a:ext uri="{FF2B5EF4-FFF2-40B4-BE49-F238E27FC236}">
              <a16:creationId xmlns:a16="http://schemas.microsoft.com/office/drawing/2014/main" id="{4A6E23B0-3336-7595-A4CC-7BA3C78540A7}"/>
            </a:ext>
          </a:extLst>
        </xdr:cNvPr>
        <xdr:cNvPicPr>
          <a:picLocks noChangeAspect="1"/>
        </xdr:cNvPicPr>
      </xdr:nvPicPr>
      <xdr:blipFill>
        <a:blip xmlns:r="http://schemas.openxmlformats.org/officeDocument/2006/relationships" r:embed="rId1"/>
        <a:stretch>
          <a:fillRect/>
        </a:stretch>
      </xdr:blipFill>
      <xdr:spPr>
        <a:xfrm>
          <a:off x="624238" y="807203"/>
          <a:ext cx="8277617" cy="578599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213960</xdr:colOff>
      <xdr:row>7</xdr:row>
      <xdr:rowOff>58741</xdr:rowOff>
    </xdr:from>
    <xdr:to>
      <xdr:col>16</xdr:col>
      <xdr:colOff>148032</xdr:colOff>
      <xdr:row>38</xdr:row>
      <xdr:rowOff>12995</xdr:rowOff>
    </xdr:to>
    <xdr:pic>
      <xdr:nvPicPr>
        <xdr:cNvPr id="3" name="Picture 2" descr="Scatter plot of average distributed wind capacity factors achieved during the years 2016 to 2025 on the x-axis and distributed wind capacity factors achieved in 2025 on the y-axis. The scatter plot markers are sized according to turbine size and colored according to U.S. geographic region. Of the 111 projects in the sample with consistent 10-year generation records, 34% had 2025 capacity factors that exceeded their 10-year average.">
          <a:extLst>
            <a:ext uri="{FF2B5EF4-FFF2-40B4-BE49-F238E27FC236}">
              <a16:creationId xmlns:a16="http://schemas.microsoft.com/office/drawing/2014/main" id="{0A64B539-54E2-2374-3FD4-F0450213A2F6}"/>
            </a:ext>
          </a:extLst>
        </xdr:cNvPr>
        <xdr:cNvPicPr>
          <a:picLocks noChangeAspect="1"/>
        </xdr:cNvPicPr>
      </xdr:nvPicPr>
      <xdr:blipFill>
        <a:blip xmlns:r="http://schemas.openxmlformats.org/officeDocument/2006/relationships" r:embed="rId1"/>
        <a:srcRect t="4213"/>
        <a:stretch>
          <a:fillRect/>
        </a:stretch>
      </xdr:blipFill>
      <xdr:spPr>
        <a:xfrm>
          <a:off x="7006192" y="1510170"/>
          <a:ext cx="6669608" cy="5578539"/>
        </a:xfrm>
        <a:prstGeom prst="rect">
          <a:avLst/>
        </a:prstGeom>
      </xdr:spPr>
    </xdr:pic>
    <xdr:clientData/>
  </xdr:twoCellAnchor>
  <xdr:twoCellAnchor editAs="oneCell">
    <xdr:from>
      <xdr:col>5</xdr:col>
      <xdr:colOff>204107</xdr:colOff>
      <xdr:row>2</xdr:row>
      <xdr:rowOff>34017</xdr:rowOff>
    </xdr:from>
    <xdr:to>
      <xdr:col>7</xdr:col>
      <xdr:colOff>546783</xdr:colOff>
      <xdr:row>6</xdr:row>
      <xdr:rowOff>85807</xdr:rowOff>
    </xdr:to>
    <xdr:pic>
      <xdr:nvPicPr>
        <xdr:cNvPr id="6" name="Picture 5">
          <a:extLst>
            <a:ext uri="{FF2B5EF4-FFF2-40B4-BE49-F238E27FC236}">
              <a16:creationId xmlns:a16="http://schemas.microsoft.com/office/drawing/2014/main" id="{6CA76285-D28F-4770-ABE8-A0669BDEE396}"/>
            </a:ext>
          </a:extLst>
        </xdr:cNvPr>
        <xdr:cNvPicPr>
          <a:picLocks noChangeAspect="1"/>
        </xdr:cNvPicPr>
      </xdr:nvPicPr>
      <xdr:blipFill>
        <a:blip xmlns:r="http://schemas.openxmlformats.org/officeDocument/2006/relationships" r:embed="rId2"/>
        <a:stretch>
          <a:fillRect/>
        </a:stretch>
      </xdr:blipFill>
      <xdr:spPr>
        <a:xfrm>
          <a:off x="6996339" y="396874"/>
          <a:ext cx="1567319" cy="95893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14</xdr:row>
      <xdr:rowOff>182879</xdr:rowOff>
    </xdr:from>
    <xdr:to>
      <xdr:col>11</xdr:col>
      <xdr:colOff>735330</xdr:colOff>
      <xdr:row>50</xdr:row>
      <xdr:rowOff>159472</xdr:rowOff>
    </xdr:to>
    <xdr:pic>
      <xdr:nvPicPr>
        <xdr:cNvPr id="2" name="Picture 1">
          <a:extLst>
            <a:ext uri="{FF2B5EF4-FFF2-40B4-BE49-F238E27FC236}">
              <a16:creationId xmlns:a16="http://schemas.microsoft.com/office/drawing/2014/main" id="{81ADBBD9-165A-E5F6-4A5F-D22D5D959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 y="3322319"/>
          <a:ext cx="9475470" cy="65602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xdr:colOff>
      <xdr:row>15</xdr:row>
      <xdr:rowOff>0</xdr:rowOff>
    </xdr:from>
    <xdr:to>
      <xdr:col>12</xdr:col>
      <xdr:colOff>1</xdr:colOff>
      <xdr:row>52</xdr:row>
      <xdr:rowOff>50912</xdr:rowOff>
    </xdr:to>
    <xdr:pic>
      <xdr:nvPicPr>
        <xdr:cNvPr id="2" name="Picture 1">
          <a:extLst>
            <a:ext uri="{FF2B5EF4-FFF2-40B4-BE49-F238E27FC236}">
              <a16:creationId xmlns:a16="http://schemas.microsoft.com/office/drawing/2014/main" id="{77058DC4-B600-5350-0167-6604E76AB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1" y="3291840"/>
          <a:ext cx="9883140" cy="6817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20158</xdr:colOff>
      <xdr:row>10</xdr:row>
      <xdr:rowOff>40317</xdr:rowOff>
    </xdr:from>
    <xdr:to>
      <xdr:col>9</xdr:col>
      <xdr:colOff>369808</xdr:colOff>
      <xdr:row>39</xdr:row>
      <xdr:rowOff>144394</xdr:rowOff>
    </xdr:to>
    <xdr:pic>
      <xdr:nvPicPr>
        <xdr:cNvPr id="3" name="Picture 2" descr="Stacked bar chart with percentage of total number of projects on the y-axis and year on the x-axis with the number of projects labeled at the top of each year’s bar. In 2025, projects for on-site energy use accounted for 100% of the number of projects.">
          <a:extLst>
            <a:ext uri="{FF2B5EF4-FFF2-40B4-BE49-F238E27FC236}">
              <a16:creationId xmlns:a16="http://schemas.microsoft.com/office/drawing/2014/main" id="{10F006A4-2E1F-66E0-58BD-239B28833492}"/>
            </a:ext>
          </a:extLst>
        </xdr:cNvPr>
        <xdr:cNvPicPr>
          <a:picLocks noChangeAspect="1"/>
        </xdr:cNvPicPr>
      </xdr:nvPicPr>
      <xdr:blipFill>
        <a:blip xmlns:r="http://schemas.openxmlformats.org/officeDocument/2006/relationships" r:embed="rId1"/>
        <a:stretch>
          <a:fillRect/>
        </a:stretch>
      </xdr:blipFill>
      <xdr:spPr>
        <a:xfrm>
          <a:off x="634999" y="2408968"/>
          <a:ext cx="8211555" cy="536550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108857</xdr:colOff>
      <xdr:row>11</xdr:row>
      <xdr:rowOff>36285</xdr:rowOff>
    </xdr:from>
    <xdr:to>
      <xdr:col>11</xdr:col>
      <xdr:colOff>511127</xdr:colOff>
      <xdr:row>43</xdr:row>
      <xdr:rowOff>98753</xdr:rowOff>
    </xdr:to>
    <xdr:pic>
      <xdr:nvPicPr>
        <xdr:cNvPr id="3" name="Picture 2" descr="Stacked bar chart with percentage of total capacity of projects on the y-axis and year on the x-axis with the capacity of projects in MW labeled at the top of each year’s bar. In 2025, the capacity from projects for on-site energy use accounted for 100% of the capacity deployed.">
          <a:extLst>
            <a:ext uri="{FF2B5EF4-FFF2-40B4-BE49-F238E27FC236}">
              <a16:creationId xmlns:a16="http://schemas.microsoft.com/office/drawing/2014/main" id="{93696A61-D925-F37E-85B3-7D4CC84719D7}"/>
            </a:ext>
          </a:extLst>
        </xdr:cNvPr>
        <xdr:cNvPicPr>
          <a:picLocks noChangeAspect="1"/>
        </xdr:cNvPicPr>
      </xdr:nvPicPr>
      <xdr:blipFill>
        <a:blip xmlns:r="http://schemas.openxmlformats.org/officeDocument/2006/relationships" r:embed="rId1"/>
        <a:stretch>
          <a:fillRect/>
        </a:stretch>
      </xdr:blipFill>
      <xdr:spPr>
        <a:xfrm>
          <a:off x="725714" y="2757714"/>
          <a:ext cx="8874984" cy="586818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11</xdr:col>
      <xdr:colOff>505644</xdr:colOff>
      <xdr:row>38</xdr:row>
      <xdr:rowOff>93494</xdr:rowOff>
    </xdr:to>
    <xdr:pic>
      <xdr:nvPicPr>
        <xdr:cNvPr id="3" name="Picture 2" descr="Side-by-side bar chart with capacity addition in MW on the y-axis and year on the x-axis. The bars are broken out by new turbines rated 0.1 to 0.9 kW, new turbines rated 1 to 10 kW, new turbines rated 11 to 100 kW, and refurbished turbines rated 11 to 100 kW. In 2025, new turbines rated 11 to 100 kW totaled 1.3 MW of small wind sales capacity. The size segments of less-than-1-kW and 1-10 kW each accounted for around 0.2 MW in 2025.&#10;">
          <a:extLst>
            <a:ext uri="{FF2B5EF4-FFF2-40B4-BE49-F238E27FC236}">
              <a16:creationId xmlns:a16="http://schemas.microsoft.com/office/drawing/2014/main" id="{787AE92E-AF10-A3CB-3D88-102A99E88A90}"/>
            </a:ext>
          </a:extLst>
        </xdr:cNvPr>
        <xdr:cNvPicPr>
          <a:picLocks noChangeAspect="1"/>
        </xdr:cNvPicPr>
      </xdr:nvPicPr>
      <xdr:blipFill>
        <a:blip xmlns:r="http://schemas.openxmlformats.org/officeDocument/2006/relationships" r:embed="rId1"/>
        <a:stretch>
          <a:fillRect/>
        </a:stretch>
      </xdr:blipFill>
      <xdr:spPr>
        <a:xfrm>
          <a:off x="622041" y="1814286"/>
          <a:ext cx="8631052" cy="517349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28864</xdr:colOff>
      <xdr:row>13</xdr:row>
      <xdr:rowOff>86591</xdr:rowOff>
    </xdr:from>
    <xdr:to>
      <xdr:col>11</xdr:col>
      <xdr:colOff>589532</xdr:colOff>
      <xdr:row>44</xdr:row>
      <xdr:rowOff>27703</xdr:rowOff>
    </xdr:to>
    <xdr:pic>
      <xdr:nvPicPr>
        <xdr:cNvPr id="3" name="Picture 2" descr="Stacked bar chart with percentage of capacity addition in MW on the y-axis, the year on the x-axis with the total MW labeled at the top of each bar’s year. The bars are broken out by new turbines rated 0.1 to 0.9 kW, new turbines rated 1 to 10 kW, new turbines rated 11 to 100 kW, and refurbished turbines rated 11 to 100 kW. In 2025, new turbines in the size segment of 11-100 kW represented 79% of the small wind sales capacity in 2025, the most of any size segment. The size segment of 1-10 kW accounted for 10% and the size segment of less-than-1-kW accounted for 11%.&#10;&#10;">
          <a:extLst>
            <a:ext uri="{FF2B5EF4-FFF2-40B4-BE49-F238E27FC236}">
              <a16:creationId xmlns:a16="http://schemas.microsoft.com/office/drawing/2014/main" id="{95B2F88A-2422-5AAE-86FE-078EF7571B6B}"/>
            </a:ext>
          </a:extLst>
        </xdr:cNvPr>
        <xdr:cNvPicPr>
          <a:picLocks noChangeAspect="1"/>
        </xdr:cNvPicPr>
      </xdr:nvPicPr>
      <xdr:blipFill>
        <a:blip xmlns:r="http://schemas.openxmlformats.org/officeDocument/2006/relationships" r:embed="rId1"/>
        <a:stretch>
          <a:fillRect/>
        </a:stretch>
      </xdr:blipFill>
      <xdr:spPr>
        <a:xfrm>
          <a:off x="649432" y="2525568"/>
          <a:ext cx="8594284" cy="575713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nnl.gov/distributed-wind/technology-updat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CC967-26AB-4745-9AEE-F085A36BDD71}">
  <dimension ref="A1:C39"/>
  <sheetViews>
    <sheetView tabSelected="1" zoomScaleNormal="100" workbookViewId="0">
      <selection activeCell="A2" sqref="A2"/>
    </sheetView>
  </sheetViews>
  <sheetFormatPr defaultColWidth="8.83984375" defaultRowHeight="14.4" x14ac:dyDescent="0.55000000000000004"/>
  <cols>
    <col min="1" max="1" width="8.83984375" style="1"/>
    <col min="2" max="2" width="9.83984375" style="1" customWidth="1"/>
    <col min="3" max="3" width="109.578125" style="1" customWidth="1"/>
    <col min="4" max="16384" width="8.83984375" style="1"/>
  </cols>
  <sheetData>
    <row r="1" spans="1:3" s="2" customFormat="1" x14ac:dyDescent="0.55000000000000004">
      <c r="A1" s="3" t="s">
        <v>0</v>
      </c>
    </row>
    <row r="3" spans="1:3" x14ac:dyDescent="0.55000000000000004">
      <c r="B3" s="4" t="s">
        <v>1</v>
      </c>
      <c r="C3" s="4" t="s">
        <v>2</v>
      </c>
    </row>
    <row r="4" spans="1:3" x14ac:dyDescent="0.55000000000000004">
      <c r="B4" s="32" t="s">
        <v>3</v>
      </c>
      <c r="C4" s="6" t="s">
        <v>4</v>
      </c>
    </row>
    <row r="5" spans="1:3" x14ac:dyDescent="0.55000000000000004">
      <c r="B5" s="32" t="s">
        <v>5</v>
      </c>
      <c r="C5" s="6" t="s">
        <v>6</v>
      </c>
    </row>
    <row r="6" spans="1:3" x14ac:dyDescent="0.55000000000000004">
      <c r="B6" s="32">
        <v>1</v>
      </c>
      <c r="C6" s="6" t="s">
        <v>7</v>
      </c>
    </row>
    <row r="7" spans="1:3" x14ac:dyDescent="0.55000000000000004">
      <c r="B7" s="32">
        <v>2</v>
      </c>
      <c r="C7" s="6" t="s">
        <v>8</v>
      </c>
    </row>
    <row r="8" spans="1:3" x14ac:dyDescent="0.55000000000000004">
      <c r="B8" s="32">
        <v>3</v>
      </c>
      <c r="C8" s="6" t="s">
        <v>9</v>
      </c>
    </row>
    <row r="9" spans="1:3" x14ac:dyDescent="0.55000000000000004">
      <c r="B9" s="32">
        <v>4</v>
      </c>
      <c r="C9" s="6" t="s">
        <v>10</v>
      </c>
    </row>
    <row r="10" spans="1:3" x14ac:dyDescent="0.55000000000000004">
      <c r="B10" s="32">
        <v>5</v>
      </c>
      <c r="C10" s="6" t="s">
        <v>11</v>
      </c>
    </row>
    <row r="11" spans="1:3" x14ac:dyDescent="0.55000000000000004">
      <c r="B11" s="32">
        <v>6</v>
      </c>
      <c r="C11" s="6" t="s">
        <v>12</v>
      </c>
    </row>
    <row r="12" spans="1:3" x14ac:dyDescent="0.55000000000000004">
      <c r="B12" s="32">
        <v>7</v>
      </c>
      <c r="C12" s="6" t="s">
        <v>13</v>
      </c>
    </row>
    <row r="13" spans="1:3" x14ac:dyDescent="0.55000000000000004">
      <c r="B13" s="32">
        <v>8</v>
      </c>
      <c r="C13" s="6" t="s">
        <v>14</v>
      </c>
    </row>
    <row r="14" spans="1:3" x14ac:dyDescent="0.55000000000000004">
      <c r="B14" s="32">
        <v>9</v>
      </c>
      <c r="C14" s="6" t="s">
        <v>15</v>
      </c>
    </row>
    <row r="15" spans="1:3" x14ac:dyDescent="0.55000000000000004">
      <c r="B15" s="32">
        <v>10</v>
      </c>
      <c r="C15" s="6" t="s">
        <v>16</v>
      </c>
    </row>
    <row r="16" spans="1:3" x14ac:dyDescent="0.55000000000000004">
      <c r="B16" s="32">
        <v>11</v>
      </c>
      <c r="C16" s="6" t="s">
        <v>17</v>
      </c>
    </row>
    <row r="17" spans="2:3" x14ac:dyDescent="0.55000000000000004">
      <c r="B17" s="32">
        <v>12</v>
      </c>
      <c r="C17" s="6" t="s">
        <v>18</v>
      </c>
    </row>
    <row r="18" spans="2:3" x14ac:dyDescent="0.55000000000000004">
      <c r="B18" s="32">
        <v>13</v>
      </c>
      <c r="C18" s="6" t="s">
        <v>19</v>
      </c>
    </row>
    <row r="19" spans="2:3" x14ac:dyDescent="0.55000000000000004">
      <c r="B19" s="32">
        <v>14</v>
      </c>
      <c r="C19" s="6" t="s">
        <v>20</v>
      </c>
    </row>
    <row r="20" spans="2:3" x14ac:dyDescent="0.55000000000000004">
      <c r="B20" s="32">
        <v>15</v>
      </c>
      <c r="C20" s="6" t="s">
        <v>21</v>
      </c>
    </row>
    <row r="21" spans="2:3" x14ac:dyDescent="0.55000000000000004">
      <c r="B21" s="32">
        <v>16</v>
      </c>
      <c r="C21" s="6" t="s">
        <v>22</v>
      </c>
    </row>
    <row r="22" spans="2:3" x14ac:dyDescent="0.55000000000000004">
      <c r="B22" s="32">
        <v>17</v>
      </c>
      <c r="C22" s="6" t="s">
        <v>23</v>
      </c>
    </row>
    <row r="23" spans="2:3" x14ac:dyDescent="0.55000000000000004">
      <c r="B23" s="32">
        <v>18</v>
      </c>
      <c r="C23" s="6" t="s">
        <v>24</v>
      </c>
    </row>
    <row r="24" spans="2:3" x14ac:dyDescent="0.55000000000000004">
      <c r="B24" s="32">
        <v>19</v>
      </c>
      <c r="C24" s="6" t="s">
        <v>25</v>
      </c>
    </row>
    <row r="25" spans="2:3" x14ac:dyDescent="0.55000000000000004">
      <c r="B25" s="32">
        <v>20</v>
      </c>
      <c r="C25" s="6" t="s">
        <v>26</v>
      </c>
    </row>
    <row r="26" spans="2:3" x14ac:dyDescent="0.55000000000000004">
      <c r="B26" s="32">
        <v>21</v>
      </c>
      <c r="C26" s="6" t="s">
        <v>27</v>
      </c>
    </row>
    <row r="27" spans="2:3" x14ac:dyDescent="0.55000000000000004">
      <c r="B27" s="32">
        <v>22</v>
      </c>
      <c r="C27" s="6" t="s">
        <v>28</v>
      </c>
    </row>
    <row r="28" spans="2:3" x14ac:dyDescent="0.55000000000000004">
      <c r="B28" s="32">
        <v>23</v>
      </c>
      <c r="C28" s="6" t="s">
        <v>29</v>
      </c>
    </row>
    <row r="29" spans="2:3" x14ac:dyDescent="0.55000000000000004">
      <c r="B29" s="32" t="s">
        <v>30</v>
      </c>
      <c r="C29" s="6" t="s">
        <v>31</v>
      </c>
    </row>
    <row r="30" spans="2:3" x14ac:dyDescent="0.55000000000000004">
      <c r="B30" s="32" t="s">
        <v>32</v>
      </c>
      <c r="C30" s="6" t="s">
        <v>33</v>
      </c>
    </row>
    <row r="31" spans="2:3" x14ac:dyDescent="0.55000000000000004">
      <c r="B31" s="32" t="s">
        <v>34</v>
      </c>
      <c r="C31" s="6" t="s">
        <v>35</v>
      </c>
    </row>
    <row r="32" spans="2:3" x14ac:dyDescent="0.55000000000000004">
      <c r="B32" s="32" t="s">
        <v>36</v>
      </c>
      <c r="C32" s="6" t="s">
        <v>37</v>
      </c>
    </row>
    <row r="34" spans="2:3" x14ac:dyDescent="0.55000000000000004">
      <c r="B34" s="7" t="s">
        <v>38</v>
      </c>
      <c r="C34" s="7" t="s">
        <v>39</v>
      </c>
    </row>
    <row r="36" spans="2:3" x14ac:dyDescent="0.55000000000000004">
      <c r="B36" s="38" t="s">
        <v>40</v>
      </c>
    </row>
    <row r="37" spans="2:3" x14ac:dyDescent="0.55000000000000004">
      <c r="B37" s="39" t="s">
        <v>41</v>
      </c>
    </row>
    <row r="39" spans="2:3" x14ac:dyDescent="0.55000000000000004">
      <c r="B39" s="38" t="s">
        <v>425</v>
      </c>
    </row>
  </sheetData>
  <phoneticPr fontId="7" type="noConversion"/>
  <hyperlinks>
    <hyperlink ref="B37" r:id="rId1" xr:uid="{89DC7EF2-1BFB-4B3F-A093-017CE30FE33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7D724-B049-4A12-BC0F-932DE97AE69B}">
  <dimension ref="A1:H54"/>
  <sheetViews>
    <sheetView zoomScaleNormal="100" workbookViewId="0">
      <selection activeCell="A2" sqref="A2"/>
    </sheetView>
  </sheetViews>
  <sheetFormatPr defaultColWidth="8.83984375" defaultRowHeight="14.4" x14ac:dyDescent="0.55000000000000004"/>
  <cols>
    <col min="1" max="1" width="8.83984375" style="1"/>
    <col min="2" max="2" width="95.83984375" style="1" customWidth="1"/>
    <col min="3" max="3" width="12.578125" style="1" customWidth="1"/>
    <col min="4" max="7" width="8.83984375" style="1"/>
    <col min="8" max="8" width="14.41796875" style="1" customWidth="1"/>
    <col min="9" max="16384" width="8.83984375" style="1"/>
  </cols>
  <sheetData>
    <row r="1" spans="1:8" s="2" customFormat="1" x14ac:dyDescent="0.55000000000000004">
      <c r="A1" s="3" t="s">
        <v>4</v>
      </c>
    </row>
    <row r="3" spans="1:8" x14ac:dyDescent="0.55000000000000004">
      <c r="B3" s="70" t="s">
        <v>42</v>
      </c>
      <c r="C3" s="58"/>
      <c r="D3" s="7"/>
      <c r="E3" s="7"/>
      <c r="F3" s="7"/>
      <c r="G3" s="7"/>
      <c r="H3" s="7"/>
    </row>
    <row r="4" spans="1:8" x14ac:dyDescent="0.55000000000000004">
      <c r="B4" s="59"/>
      <c r="C4" s="58"/>
      <c r="D4" s="7"/>
      <c r="E4" s="7"/>
      <c r="F4" s="7"/>
      <c r="G4" s="7"/>
      <c r="H4" s="7"/>
    </row>
    <row r="5" spans="1:8" x14ac:dyDescent="0.55000000000000004">
      <c r="B5" s="59" t="s">
        <v>43</v>
      </c>
      <c r="C5" s="7"/>
      <c r="D5" s="7"/>
      <c r="E5" s="7"/>
      <c r="F5" s="7"/>
      <c r="G5" s="7"/>
      <c r="H5" s="7"/>
    </row>
    <row r="6" spans="1:8" x14ac:dyDescent="0.55000000000000004">
      <c r="B6" s="60" t="s">
        <v>44</v>
      </c>
      <c r="C6" s="7"/>
      <c r="D6" s="7"/>
      <c r="E6" s="7"/>
      <c r="F6" s="7"/>
      <c r="G6" s="7"/>
      <c r="H6" s="7"/>
    </row>
    <row r="7" spans="1:8" x14ac:dyDescent="0.55000000000000004">
      <c r="B7" s="60" t="s">
        <v>45</v>
      </c>
      <c r="C7" s="7"/>
      <c r="D7" s="7"/>
      <c r="E7" s="7"/>
      <c r="F7" s="7"/>
      <c r="G7" s="7"/>
      <c r="H7" s="7"/>
    </row>
    <row r="8" spans="1:8" x14ac:dyDescent="0.55000000000000004">
      <c r="B8" s="60"/>
      <c r="C8" s="7"/>
      <c r="D8" s="7"/>
      <c r="E8" s="7"/>
      <c r="F8" s="7"/>
      <c r="G8" s="7"/>
      <c r="H8" s="7"/>
    </row>
    <row r="9" spans="1:8" ht="41.5" customHeight="1" x14ac:dyDescent="0.55000000000000004">
      <c r="B9" s="79" t="s">
        <v>46</v>
      </c>
      <c r="C9" s="79"/>
      <c r="D9" s="79"/>
      <c r="E9" s="79"/>
      <c r="F9" s="79"/>
      <c r="G9" s="79"/>
      <c r="H9" s="79"/>
    </row>
    <row r="10" spans="1:8" x14ac:dyDescent="0.55000000000000004">
      <c r="B10" s="11"/>
      <c r="C10" s="7"/>
      <c r="D10" s="7"/>
      <c r="E10" s="7"/>
      <c r="F10" s="7"/>
      <c r="G10" s="7"/>
      <c r="H10" s="7"/>
    </row>
    <row r="11" spans="1:8" x14ac:dyDescent="0.55000000000000004">
      <c r="B11" s="61" t="s">
        <v>47</v>
      </c>
      <c r="C11" s="7"/>
      <c r="D11" s="7"/>
      <c r="E11" s="7"/>
      <c r="F11" s="7"/>
      <c r="G11" s="7"/>
      <c r="H11" s="7"/>
    </row>
    <row r="12" spans="1:8" x14ac:dyDescent="0.55000000000000004">
      <c r="B12" s="61" t="s">
        <v>48</v>
      </c>
      <c r="C12" s="7"/>
      <c r="D12" s="7"/>
      <c r="E12" s="7"/>
      <c r="F12" s="7"/>
      <c r="G12" s="7"/>
      <c r="H12" s="7"/>
    </row>
    <row r="13" spans="1:8" x14ac:dyDescent="0.55000000000000004">
      <c r="B13" s="61" t="s">
        <v>49</v>
      </c>
      <c r="C13" s="7"/>
      <c r="D13" s="7"/>
      <c r="E13" s="7"/>
      <c r="F13" s="7"/>
      <c r="G13" s="7"/>
      <c r="H13" s="7"/>
    </row>
    <row r="14" spans="1:8" x14ac:dyDescent="0.55000000000000004">
      <c r="B14" s="5"/>
    </row>
    <row r="15" spans="1:8" x14ac:dyDescent="0.55000000000000004">
      <c r="B15" s="5"/>
    </row>
    <row r="16" spans="1:8" x14ac:dyDescent="0.55000000000000004">
      <c r="B16" s="5"/>
    </row>
    <row r="17" spans="2:8" ht="300" customHeight="1" x14ac:dyDescent="0.55000000000000004">
      <c r="B17" s="80" t="s">
        <v>50</v>
      </c>
      <c r="C17" s="80"/>
      <c r="D17" s="80"/>
      <c r="E17" s="80"/>
      <c r="F17" s="80"/>
      <c r="G17" s="80"/>
      <c r="H17" s="80"/>
    </row>
    <row r="18" spans="2:8" x14ac:dyDescent="0.55000000000000004">
      <c r="B18" s="5"/>
    </row>
    <row r="19" spans="2:8" x14ac:dyDescent="0.55000000000000004">
      <c r="B19" s="5"/>
    </row>
    <row r="20" spans="2:8" x14ac:dyDescent="0.55000000000000004">
      <c r="B20" s="61" t="s">
        <v>426</v>
      </c>
      <c r="C20" s="7"/>
      <c r="D20" s="7"/>
      <c r="E20" s="7"/>
      <c r="F20" s="7"/>
      <c r="G20" s="7"/>
      <c r="H20" s="7"/>
    </row>
    <row r="21" spans="2:8" x14ac:dyDescent="0.55000000000000004">
      <c r="B21" s="11"/>
      <c r="C21" s="7"/>
      <c r="D21" s="7"/>
      <c r="E21" s="7"/>
      <c r="F21" s="7"/>
      <c r="G21" s="7"/>
      <c r="H21" s="7"/>
    </row>
    <row r="22" spans="2:8" x14ac:dyDescent="0.55000000000000004">
      <c r="B22" s="11"/>
      <c r="C22" s="7"/>
      <c r="D22" s="7"/>
      <c r="E22" s="7"/>
      <c r="F22" s="7"/>
      <c r="G22" s="7"/>
      <c r="H22" s="7"/>
    </row>
    <row r="23" spans="2:8" x14ac:dyDescent="0.55000000000000004">
      <c r="B23" s="11"/>
      <c r="C23" s="7"/>
      <c r="D23" s="7"/>
      <c r="E23" s="7"/>
      <c r="F23" s="7"/>
      <c r="G23" s="7"/>
      <c r="H23" s="7"/>
    </row>
    <row r="24" spans="2:8" x14ac:dyDescent="0.55000000000000004">
      <c r="B24" s="7"/>
      <c r="C24" s="7"/>
      <c r="D24" s="7"/>
      <c r="E24" s="7"/>
      <c r="F24" s="7"/>
      <c r="G24" s="7"/>
      <c r="H24" s="7"/>
    </row>
    <row r="25" spans="2:8" x14ac:dyDescent="0.55000000000000004">
      <c r="B25" s="7"/>
      <c r="C25" s="7"/>
      <c r="D25" s="7"/>
      <c r="E25" s="7"/>
      <c r="F25" s="7"/>
      <c r="G25" s="7"/>
      <c r="H25" s="7"/>
    </row>
    <row r="26" spans="2:8" x14ac:dyDescent="0.55000000000000004">
      <c r="B26" s="7"/>
      <c r="C26" s="7"/>
      <c r="D26" s="7"/>
      <c r="E26" s="7"/>
      <c r="F26" s="7"/>
      <c r="G26" s="7"/>
      <c r="H26" s="7"/>
    </row>
    <row r="27" spans="2:8" x14ac:dyDescent="0.55000000000000004">
      <c r="B27" s="89"/>
      <c r="C27" s="7"/>
      <c r="D27" s="7"/>
      <c r="E27" s="7"/>
      <c r="F27" s="7"/>
      <c r="G27" s="7"/>
      <c r="H27" s="7"/>
    </row>
    <row r="28" spans="2:8" x14ac:dyDescent="0.55000000000000004">
      <c r="B28" s="90"/>
      <c r="C28" s="7"/>
      <c r="D28" s="7"/>
      <c r="E28" s="7"/>
      <c r="F28" s="7"/>
      <c r="G28" s="7"/>
      <c r="H28" s="7"/>
    </row>
    <row r="29" spans="2:8" x14ac:dyDescent="0.55000000000000004">
      <c r="B29" s="7"/>
      <c r="C29" s="7"/>
      <c r="D29" s="7"/>
      <c r="E29" s="7"/>
      <c r="F29" s="7"/>
      <c r="G29" s="7"/>
      <c r="H29" s="7"/>
    </row>
    <row r="30" spans="2:8" x14ac:dyDescent="0.55000000000000004">
      <c r="B30" s="89"/>
      <c r="C30" s="7"/>
      <c r="D30" s="7"/>
      <c r="E30" s="7"/>
      <c r="F30" s="7"/>
      <c r="G30" s="7"/>
      <c r="H30" s="7"/>
    </row>
    <row r="31" spans="2:8" x14ac:dyDescent="0.55000000000000004">
      <c r="B31" s="7"/>
      <c r="C31" s="7"/>
      <c r="D31" s="7"/>
      <c r="E31" s="7"/>
      <c r="F31" s="7"/>
      <c r="G31" s="7"/>
      <c r="H31" s="7"/>
    </row>
    <row r="32" spans="2:8" x14ac:dyDescent="0.55000000000000004">
      <c r="B32" s="7"/>
      <c r="C32" s="7"/>
      <c r="D32" s="7"/>
      <c r="E32" s="7"/>
      <c r="F32" s="7"/>
      <c r="G32" s="7"/>
      <c r="H32" s="7"/>
    </row>
    <row r="33" spans="2:8" x14ac:dyDescent="0.55000000000000004">
      <c r="B33" s="7"/>
      <c r="C33" s="7"/>
      <c r="D33" s="7"/>
      <c r="E33" s="7"/>
      <c r="F33" s="7"/>
      <c r="G33" s="7"/>
      <c r="H33" s="7"/>
    </row>
    <row r="34" spans="2:8" x14ac:dyDescent="0.55000000000000004">
      <c r="B34" s="7"/>
      <c r="C34" s="7"/>
      <c r="D34" s="7"/>
      <c r="E34" s="7"/>
      <c r="F34" s="7"/>
      <c r="G34" s="7"/>
      <c r="H34" s="7"/>
    </row>
    <row r="35" spans="2:8" x14ac:dyDescent="0.55000000000000004">
      <c r="B35" s="7"/>
      <c r="C35" s="7"/>
      <c r="D35" s="7"/>
      <c r="E35" s="7"/>
      <c r="F35" s="7"/>
      <c r="G35" s="7"/>
      <c r="H35" s="7"/>
    </row>
    <row r="36" spans="2:8" x14ac:dyDescent="0.55000000000000004">
      <c r="B36" s="7"/>
      <c r="C36" s="7"/>
      <c r="D36" s="7"/>
      <c r="E36" s="7"/>
      <c r="F36" s="7"/>
      <c r="G36" s="7"/>
      <c r="H36" s="7"/>
    </row>
    <row r="37" spans="2:8" x14ac:dyDescent="0.55000000000000004">
      <c r="B37" s="7"/>
      <c r="C37" s="7"/>
      <c r="D37" s="7"/>
      <c r="E37" s="7"/>
      <c r="F37" s="7"/>
      <c r="G37" s="7"/>
      <c r="H37" s="7"/>
    </row>
    <row r="38" spans="2:8" x14ac:dyDescent="0.55000000000000004">
      <c r="B38" s="7"/>
      <c r="C38" s="7"/>
      <c r="D38" s="7"/>
      <c r="E38" s="7"/>
      <c r="F38" s="7"/>
      <c r="G38" s="7"/>
      <c r="H38" s="7"/>
    </row>
    <row r="39" spans="2:8" x14ac:dyDescent="0.55000000000000004">
      <c r="B39" s="7"/>
      <c r="C39" s="7"/>
      <c r="D39" s="7"/>
      <c r="E39" s="7"/>
      <c r="F39" s="7"/>
      <c r="G39" s="7"/>
      <c r="H39" s="7"/>
    </row>
    <row r="40" spans="2:8" x14ac:dyDescent="0.55000000000000004">
      <c r="B40" s="7"/>
      <c r="C40" s="7"/>
      <c r="D40" s="7"/>
      <c r="E40" s="7"/>
      <c r="F40" s="7"/>
      <c r="G40" s="7"/>
      <c r="H40" s="7"/>
    </row>
    <row r="41" spans="2:8" x14ac:dyDescent="0.55000000000000004">
      <c r="B41" s="7"/>
      <c r="C41" s="7"/>
      <c r="D41" s="7"/>
      <c r="E41" s="7"/>
      <c r="F41" s="7"/>
      <c r="G41" s="7"/>
      <c r="H41" s="7"/>
    </row>
    <row r="42" spans="2:8" x14ac:dyDescent="0.55000000000000004">
      <c r="B42" s="7"/>
      <c r="C42" s="7"/>
      <c r="D42" s="7"/>
      <c r="E42" s="7"/>
      <c r="F42" s="7"/>
      <c r="G42" s="7"/>
      <c r="H42" s="7"/>
    </row>
    <row r="43" spans="2:8" x14ac:dyDescent="0.55000000000000004">
      <c r="B43" s="7"/>
      <c r="C43" s="7"/>
      <c r="D43" s="7"/>
      <c r="E43" s="7"/>
      <c r="F43" s="7"/>
      <c r="G43" s="7"/>
      <c r="H43" s="7"/>
    </row>
    <row r="44" spans="2:8" x14ac:dyDescent="0.55000000000000004">
      <c r="B44" s="7"/>
      <c r="C44" s="7"/>
      <c r="D44" s="7"/>
      <c r="E44" s="7"/>
      <c r="F44" s="7"/>
      <c r="G44" s="7"/>
      <c r="H44" s="7"/>
    </row>
    <row r="45" spans="2:8" x14ac:dyDescent="0.55000000000000004">
      <c r="B45" s="7"/>
      <c r="C45" s="7"/>
      <c r="D45" s="7"/>
      <c r="E45" s="7"/>
      <c r="F45" s="7"/>
      <c r="G45" s="7"/>
      <c r="H45" s="7"/>
    </row>
    <row r="46" spans="2:8" x14ac:dyDescent="0.55000000000000004">
      <c r="B46" s="7"/>
      <c r="C46" s="7"/>
      <c r="D46" s="7"/>
      <c r="E46" s="7"/>
      <c r="F46" s="7"/>
      <c r="G46" s="7"/>
      <c r="H46" s="7"/>
    </row>
    <row r="47" spans="2:8" x14ac:dyDescent="0.55000000000000004">
      <c r="B47" s="7"/>
      <c r="C47" s="7"/>
      <c r="D47" s="7"/>
      <c r="E47" s="7"/>
      <c r="F47" s="7"/>
      <c r="G47" s="7"/>
      <c r="H47" s="7"/>
    </row>
    <row r="48" spans="2:8" x14ac:dyDescent="0.55000000000000004">
      <c r="B48" s="7"/>
      <c r="C48" s="7"/>
      <c r="D48" s="7"/>
      <c r="E48" s="7"/>
      <c r="F48" s="7"/>
      <c r="G48" s="7"/>
      <c r="H48" s="7"/>
    </row>
    <row r="49" spans="2:8" x14ac:dyDescent="0.55000000000000004">
      <c r="B49" s="7"/>
      <c r="C49" s="7"/>
      <c r="D49" s="7"/>
      <c r="E49" s="7"/>
      <c r="F49" s="7"/>
      <c r="G49" s="7"/>
      <c r="H49" s="7"/>
    </row>
    <row r="50" spans="2:8" x14ac:dyDescent="0.55000000000000004">
      <c r="B50" s="7"/>
      <c r="C50" s="7"/>
      <c r="D50" s="7"/>
      <c r="E50" s="7"/>
      <c r="F50" s="7"/>
      <c r="G50" s="7"/>
      <c r="H50" s="7"/>
    </row>
    <row r="51" spans="2:8" x14ac:dyDescent="0.55000000000000004">
      <c r="B51" s="7"/>
      <c r="C51" s="7"/>
      <c r="D51" s="7"/>
      <c r="E51" s="7"/>
      <c r="F51" s="7"/>
      <c r="G51" s="7"/>
      <c r="H51" s="7"/>
    </row>
    <row r="52" spans="2:8" x14ac:dyDescent="0.55000000000000004">
      <c r="B52" s="7"/>
      <c r="C52" s="7"/>
      <c r="D52" s="7"/>
      <c r="E52" s="7"/>
      <c r="F52" s="7"/>
      <c r="G52" s="7"/>
      <c r="H52" s="7"/>
    </row>
    <row r="53" spans="2:8" x14ac:dyDescent="0.55000000000000004">
      <c r="B53" s="7"/>
      <c r="C53" s="7"/>
      <c r="D53" s="7"/>
      <c r="E53" s="7"/>
      <c r="F53" s="7"/>
      <c r="G53" s="7"/>
      <c r="H53" s="7"/>
    </row>
    <row r="54" spans="2:8" x14ac:dyDescent="0.55000000000000004">
      <c r="B54" s="7"/>
      <c r="C54" s="7"/>
      <c r="D54" s="7"/>
      <c r="E54" s="7"/>
      <c r="F54" s="7"/>
      <c r="G54" s="7"/>
      <c r="H54" s="7"/>
    </row>
  </sheetData>
  <mergeCells count="2">
    <mergeCell ref="B9:H9"/>
    <mergeCell ref="B17:H1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7430-164B-4D82-8D79-1925A4F43926}">
  <dimension ref="A1:F10"/>
  <sheetViews>
    <sheetView zoomScale="110" zoomScaleNormal="100" workbookViewId="0"/>
  </sheetViews>
  <sheetFormatPr defaultColWidth="8.83984375" defaultRowHeight="14.4" x14ac:dyDescent="0.55000000000000004"/>
  <cols>
    <col min="1" max="1" width="8.83984375" style="1"/>
    <col min="2" max="2" width="41.26171875" style="1" bestFit="1" customWidth="1"/>
    <col min="3" max="6" width="21.578125" style="5" customWidth="1"/>
    <col min="7" max="16384" width="8.83984375" style="1"/>
  </cols>
  <sheetData>
    <row r="1" spans="1:6" s="3" customFormat="1" x14ac:dyDescent="0.55000000000000004">
      <c r="A1" s="3" t="s">
        <v>51</v>
      </c>
      <c r="C1" s="68"/>
      <c r="D1" s="68"/>
      <c r="E1" s="68"/>
      <c r="F1" s="68"/>
    </row>
    <row r="3" spans="1:6" ht="28.8" x14ac:dyDescent="0.55000000000000004">
      <c r="B3" s="12"/>
      <c r="C3" s="32" t="s">
        <v>52</v>
      </c>
      <c r="D3" s="9" t="s">
        <v>53</v>
      </c>
      <c r="E3" s="9" t="s">
        <v>54</v>
      </c>
      <c r="F3" s="9" t="s">
        <v>55</v>
      </c>
    </row>
    <row r="4" spans="1:6" x14ac:dyDescent="0.55000000000000004">
      <c r="B4" s="12" t="s">
        <v>56</v>
      </c>
      <c r="C4" s="22">
        <f>SUM(D4:F4)</f>
        <v>3.19</v>
      </c>
      <c r="D4" s="22">
        <v>1.68</v>
      </c>
      <c r="E4" s="22">
        <v>1.51</v>
      </c>
      <c r="F4" s="22">
        <v>0</v>
      </c>
    </row>
    <row r="5" spans="1:6" x14ac:dyDescent="0.55000000000000004">
      <c r="B5" s="12" t="s">
        <v>57</v>
      </c>
      <c r="C5" s="22">
        <f>SUM(D5:F5)</f>
        <v>740</v>
      </c>
      <c r="D5" s="23">
        <v>737</v>
      </c>
      <c r="E5" s="22">
        <v>3</v>
      </c>
      <c r="F5" s="22">
        <v>0</v>
      </c>
    </row>
    <row r="6" spans="1:6" x14ac:dyDescent="0.55000000000000004">
      <c r="B6" s="12" t="s">
        <v>58</v>
      </c>
      <c r="C6" s="22">
        <f>SUM(D6:F6)</f>
        <v>17</v>
      </c>
      <c r="D6" s="29">
        <v>11</v>
      </c>
      <c r="E6" s="22">
        <v>6</v>
      </c>
      <c r="F6" s="22">
        <v>0</v>
      </c>
    </row>
    <row r="7" spans="1:6" x14ac:dyDescent="0.55000000000000004">
      <c r="B7" s="12" t="s">
        <v>59</v>
      </c>
      <c r="C7" s="22">
        <v>13</v>
      </c>
      <c r="D7" s="22">
        <v>12</v>
      </c>
      <c r="E7" s="22">
        <v>2</v>
      </c>
      <c r="F7" s="22">
        <v>0</v>
      </c>
    </row>
    <row r="9" spans="1:6" x14ac:dyDescent="0.55000000000000004">
      <c r="B9" s="1" t="s">
        <v>60</v>
      </c>
    </row>
    <row r="10" spans="1:6" x14ac:dyDescent="0.55000000000000004">
      <c r="B10" s="1"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65221-C439-4D1A-B5C0-3F00A8B9B3C7}">
  <dimension ref="A1:G13"/>
  <sheetViews>
    <sheetView zoomScaleNormal="100" workbookViewId="0">
      <selection activeCell="A2" sqref="A2"/>
    </sheetView>
  </sheetViews>
  <sheetFormatPr defaultColWidth="8.83984375" defaultRowHeight="14.4" x14ac:dyDescent="0.55000000000000004"/>
  <cols>
    <col min="1" max="1" width="8.83984375" style="1"/>
    <col min="2" max="2" width="8.83984375" style="5"/>
    <col min="3" max="7" width="21.578125" style="1" customWidth="1"/>
    <col min="8" max="16384" width="8.83984375" style="1"/>
  </cols>
  <sheetData>
    <row r="1" spans="1:7" s="2" customFormat="1" x14ac:dyDescent="0.55000000000000004">
      <c r="A1" s="3" t="s">
        <v>62</v>
      </c>
      <c r="B1" s="8"/>
    </row>
    <row r="3" spans="1:7" ht="43.2" x14ac:dyDescent="0.55000000000000004">
      <c r="B3" s="69" t="s">
        <v>63</v>
      </c>
      <c r="C3" s="35" t="s">
        <v>64</v>
      </c>
      <c r="D3" s="35" t="s">
        <v>65</v>
      </c>
      <c r="E3" s="35" t="s">
        <v>66</v>
      </c>
      <c r="F3" s="35" t="s">
        <v>67</v>
      </c>
      <c r="G3" s="35" t="s">
        <v>68</v>
      </c>
    </row>
    <row r="4" spans="1:7" x14ac:dyDescent="0.55000000000000004">
      <c r="B4" s="32">
        <v>2016</v>
      </c>
      <c r="C4" s="10">
        <v>2.431</v>
      </c>
      <c r="D4" s="10">
        <v>0.27500000000000002</v>
      </c>
      <c r="E4" s="10">
        <v>51.88</v>
      </c>
      <c r="F4" s="10">
        <v>54.586000000000006</v>
      </c>
      <c r="G4" s="10">
        <v>854.42084</v>
      </c>
    </row>
    <row r="5" spans="1:7" x14ac:dyDescent="0.55000000000000004">
      <c r="B5" s="32">
        <v>2017</v>
      </c>
      <c r="C5" s="10">
        <v>1.7370000000000001</v>
      </c>
      <c r="D5" s="10">
        <v>4.8499999999999996</v>
      </c>
      <c r="E5" s="10">
        <v>78.67</v>
      </c>
      <c r="F5" s="10">
        <v>85.257000000000005</v>
      </c>
      <c r="G5" s="10">
        <v>939.67784000000006</v>
      </c>
    </row>
    <row r="6" spans="1:7" x14ac:dyDescent="0.55000000000000004">
      <c r="B6" s="32">
        <v>2018</v>
      </c>
      <c r="C6" s="10">
        <v>1.506</v>
      </c>
      <c r="D6" s="10">
        <v>1.65</v>
      </c>
      <c r="E6" s="10">
        <v>50.52</v>
      </c>
      <c r="F6" s="10">
        <v>53.676000000000002</v>
      </c>
      <c r="G6" s="10">
        <v>993.3538400000001</v>
      </c>
    </row>
    <row r="7" spans="1:7" x14ac:dyDescent="0.55000000000000004">
      <c r="B7" s="32">
        <v>2019</v>
      </c>
      <c r="C7" s="10">
        <v>1.295917</v>
      </c>
      <c r="D7" s="10">
        <v>0.9</v>
      </c>
      <c r="E7" s="10">
        <v>18.2</v>
      </c>
      <c r="F7" s="10">
        <v>20.395917000000001</v>
      </c>
      <c r="G7" s="10">
        <v>1013.7497570000002</v>
      </c>
    </row>
    <row r="8" spans="1:7" x14ac:dyDescent="0.55000000000000004">
      <c r="B8" s="32">
        <v>2020</v>
      </c>
      <c r="C8" s="10">
        <v>1.55</v>
      </c>
      <c r="D8" s="10">
        <v>2.2000000000000002</v>
      </c>
      <c r="E8" s="10">
        <v>20.04</v>
      </c>
      <c r="F8" s="10">
        <v>23.79</v>
      </c>
      <c r="G8" s="10">
        <v>1037.5397570000002</v>
      </c>
    </row>
    <row r="9" spans="1:7" x14ac:dyDescent="0.55000000000000004">
      <c r="B9" s="32">
        <v>2021</v>
      </c>
      <c r="C9" s="10">
        <v>1.82</v>
      </c>
      <c r="D9" s="10">
        <v>1.1499999999999999</v>
      </c>
      <c r="E9" s="10">
        <v>8.7200000000000006</v>
      </c>
      <c r="F9" s="10">
        <v>11.690000000000001</v>
      </c>
      <c r="G9" s="10">
        <v>1049.2297570000003</v>
      </c>
    </row>
    <row r="10" spans="1:7" x14ac:dyDescent="0.55000000000000004">
      <c r="B10" s="32">
        <v>2022</v>
      </c>
      <c r="C10" s="10">
        <v>2.2959999999999998</v>
      </c>
      <c r="D10" s="10">
        <v>0</v>
      </c>
      <c r="E10" s="10">
        <v>27.16</v>
      </c>
      <c r="F10" s="10">
        <v>29.456</v>
      </c>
      <c r="G10" s="10">
        <v>1078.6857570000002</v>
      </c>
    </row>
    <row r="11" spans="1:7" x14ac:dyDescent="0.55000000000000004">
      <c r="B11" s="32">
        <v>2023</v>
      </c>
      <c r="C11" s="10">
        <v>2.31</v>
      </c>
      <c r="D11" s="10">
        <v>0.9</v>
      </c>
      <c r="E11" s="10">
        <v>7.3</v>
      </c>
      <c r="F11" s="10">
        <v>10.51</v>
      </c>
      <c r="G11" s="10">
        <v>1089.1957570000002</v>
      </c>
    </row>
    <row r="12" spans="1:7" x14ac:dyDescent="0.55000000000000004">
      <c r="B12" s="32">
        <v>2024</v>
      </c>
      <c r="C12" s="10">
        <v>1.95</v>
      </c>
      <c r="D12" s="10">
        <v>0</v>
      </c>
      <c r="E12" s="10">
        <v>0</v>
      </c>
      <c r="F12" s="10">
        <v>1.9510000000000001</v>
      </c>
      <c r="G12" s="10">
        <v>1091.1457570000002</v>
      </c>
    </row>
    <row r="13" spans="1:7" x14ac:dyDescent="0.55000000000000004">
      <c r="B13" s="32">
        <v>2025</v>
      </c>
      <c r="C13" s="10">
        <v>1.68</v>
      </c>
      <c r="D13" s="10">
        <v>1.51</v>
      </c>
      <c r="E13" s="10">
        <v>0</v>
      </c>
      <c r="F13" s="10">
        <v>3.19</v>
      </c>
      <c r="G13" s="10">
        <v>1092.6857570000002</v>
      </c>
    </row>
  </sheetData>
  <pageMargins left="0.7" right="0.7" top="0.75" bottom="0.75" header="0.3" footer="0.3"/>
  <pageSetup orientation="portrait" horizontalDpi="30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2ECE4-9086-4055-AABB-39123B9B0DDA}">
  <dimension ref="A1:D58"/>
  <sheetViews>
    <sheetView zoomScaleNormal="100" workbookViewId="0">
      <selection activeCell="A2" sqref="A2"/>
    </sheetView>
  </sheetViews>
  <sheetFormatPr defaultColWidth="8.83984375" defaultRowHeight="14.4" x14ac:dyDescent="0.55000000000000004"/>
  <cols>
    <col min="1" max="1" width="8.83984375" style="1"/>
    <col min="2" max="2" width="13.15625" style="1" bestFit="1" customWidth="1"/>
    <col min="3" max="3" width="36" style="18" customWidth="1"/>
    <col min="4" max="4" width="45.83984375" style="18" customWidth="1"/>
    <col min="5" max="16384" width="8.83984375" style="1"/>
  </cols>
  <sheetData>
    <row r="1" spans="1:4" s="2" customFormat="1" x14ac:dyDescent="0.55000000000000004">
      <c r="A1" s="3" t="s">
        <v>69</v>
      </c>
      <c r="C1" s="16"/>
      <c r="D1" s="16"/>
    </row>
    <row r="3" spans="1:4" x14ac:dyDescent="0.55000000000000004">
      <c r="B3" s="33" t="s">
        <v>70</v>
      </c>
      <c r="C3" s="34" t="s">
        <v>71</v>
      </c>
      <c r="D3" s="34" t="s">
        <v>72</v>
      </c>
    </row>
    <row r="4" spans="1:4" x14ac:dyDescent="0.55000000000000004">
      <c r="B4" s="12" t="s">
        <v>73</v>
      </c>
      <c r="C4" s="17" t="s">
        <v>74</v>
      </c>
      <c r="D4" s="17">
        <v>2.3999999999999998E-3</v>
      </c>
    </row>
    <row r="5" spans="1:4" x14ac:dyDescent="0.55000000000000004">
      <c r="B5" s="12" t="s">
        <v>75</v>
      </c>
      <c r="C5" s="17" t="s">
        <v>74</v>
      </c>
      <c r="D5" s="72">
        <v>27.542100000000008</v>
      </c>
    </row>
    <row r="6" spans="1:4" x14ac:dyDescent="0.55000000000000004">
      <c r="B6" s="12" t="s">
        <v>76</v>
      </c>
      <c r="C6" s="17" t="s">
        <v>74</v>
      </c>
      <c r="D6" s="17">
        <v>8.2760000000000014E-2</v>
      </c>
    </row>
    <row r="7" spans="1:4" x14ac:dyDescent="0.55000000000000004">
      <c r="B7" s="12" t="s">
        <v>77</v>
      </c>
      <c r="C7" s="17" t="s">
        <v>74</v>
      </c>
      <c r="D7" s="17">
        <v>0.10350000000000001</v>
      </c>
    </row>
    <row r="8" spans="1:4" x14ac:dyDescent="0.55000000000000004">
      <c r="B8" s="12" t="s">
        <v>78</v>
      </c>
      <c r="C8" s="17" t="s">
        <v>74</v>
      </c>
      <c r="D8" s="72">
        <v>82.42710000000001</v>
      </c>
    </row>
    <row r="9" spans="1:4" x14ac:dyDescent="0.55000000000000004">
      <c r="B9" s="12" t="s">
        <v>79</v>
      </c>
      <c r="C9" s="17" t="s">
        <v>74</v>
      </c>
      <c r="D9" s="17">
        <v>22.639900000000011</v>
      </c>
    </row>
    <row r="10" spans="1:4" x14ac:dyDescent="0.55000000000000004">
      <c r="B10" s="12" t="s">
        <v>80</v>
      </c>
      <c r="C10" s="17" t="s">
        <v>74</v>
      </c>
      <c r="D10" s="17">
        <v>5.1149999999999993</v>
      </c>
    </row>
    <row r="11" spans="1:4" x14ac:dyDescent="0.55000000000000004">
      <c r="B11" s="12" t="s">
        <v>81</v>
      </c>
      <c r="C11" s="17" t="s">
        <v>74</v>
      </c>
      <c r="D11" s="17">
        <v>2.0017</v>
      </c>
    </row>
    <row r="12" spans="1:4" x14ac:dyDescent="0.55000000000000004">
      <c r="B12" s="12" t="s">
        <v>82</v>
      </c>
      <c r="C12" s="17" t="s">
        <v>74</v>
      </c>
      <c r="D12" s="17">
        <v>0.12640000000000001</v>
      </c>
    </row>
    <row r="13" spans="1:4" x14ac:dyDescent="0.55000000000000004">
      <c r="B13" s="12" t="s">
        <v>83</v>
      </c>
      <c r="C13" s="17" t="s">
        <v>74</v>
      </c>
      <c r="D13" s="17">
        <v>7.1999999999999998E-3</v>
      </c>
    </row>
    <row r="14" spans="1:4" x14ac:dyDescent="0.55000000000000004">
      <c r="B14" s="12" t="s">
        <v>84</v>
      </c>
      <c r="C14" s="17" t="s">
        <v>74</v>
      </c>
      <c r="D14" s="17">
        <v>0.27500000000000002</v>
      </c>
    </row>
    <row r="15" spans="1:4" x14ac:dyDescent="0.55000000000000004">
      <c r="B15" s="12" t="s">
        <v>85</v>
      </c>
      <c r="C15" s="17" t="s">
        <v>74</v>
      </c>
      <c r="D15" s="17">
        <v>3.6879</v>
      </c>
    </row>
    <row r="16" spans="1:4" x14ac:dyDescent="0.55000000000000004">
      <c r="B16" s="12" t="s">
        <v>86</v>
      </c>
      <c r="C16" s="17" t="s">
        <v>74</v>
      </c>
      <c r="D16" s="17">
        <v>3.0699999999999995E-2</v>
      </c>
    </row>
    <row r="17" spans="2:4" x14ac:dyDescent="0.55000000000000004">
      <c r="B17" s="12" t="s">
        <v>87</v>
      </c>
      <c r="C17" s="17">
        <v>1.8800000000000001E-2</v>
      </c>
      <c r="D17" s="17">
        <v>32.671899999999994</v>
      </c>
    </row>
    <row r="18" spans="2:4" x14ac:dyDescent="0.55000000000000004">
      <c r="B18" s="12" t="s">
        <v>88</v>
      </c>
      <c r="C18" s="17" t="s">
        <v>74</v>
      </c>
      <c r="D18" s="17">
        <v>9.5995000000000008</v>
      </c>
    </row>
    <row r="19" spans="2:4" x14ac:dyDescent="0.55000000000000004">
      <c r="B19" s="12" t="s">
        <v>89</v>
      </c>
      <c r="C19" s="17">
        <v>1.4999999999999999E-2</v>
      </c>
      <c r="D19" s="17">
        <v>211.77159999999972</v>
      </c>
    </row>
    <row r="20" spans="2:4" x14ac:dyDescent="0.55000000000000004">
      <c r="B20" s="12" t="s">
        <v>90</v>
      </c>
      <c r="C20" s="17" t="s">
        <v>74</v>
      </c>
      <c r="D20" s="17">
        <v>22.516799999999993</v>
      </c>
    </row>
    <row r="21" spans="2:4" x14ac:dyDescent="0.55000000000000004">
      <c r="B21" s="12" t="s">
        <v>91</v>
      </c>
      <c r="C21" s="17" t="s">
        <v>74</v>
      </c>
      <c r="D21" s="17">
        <v>0.18</v>
      </c>
    </row>
    <row r="22" spans="2:4" x14ac:dyDescent="0.55000000000000004">
      <c r="B22" s="12" t="s">
        <v>92</v>
      </c>
      <c r="C22" s="17" t="s">
        <v>74</v>
      </c>
      <c r="D22" s="17">
        <v>0</v>
      </c>
    </row>
    <row r="23" spans="2:4" x14ac:dyDescent="0.55000000000000004">
      <c r="B23" s="12" t="s">
        <v>93</v>
      </c>
      <c r="C23" s="17" t="s">
        <v>74</v>
      </c>
      <c r="D23" s="17">
        <v>14.531599999999999</v>
      </c>
    </row>
    <row r="24" spans="2:4" x14ac:dyDescent="0.55000000000000004">
      <c r="B24" s="12" t="s">
        <v>94</v>
      </c>
      <c r="C24" s="17" t="s">
        <v>74</v>
      </c>
      <c r="D24" s="17">
        <v>1.1649999999999998</v>
      </c>
    </row>
    <row r="25" spans="2:4" x14ac:dyDescent="0.55000000000000004">
      <c r="B25" s="12" t="s">
        <v>95</v>
      </c>
      <c r="C25" s="17">
        <v>0.1</v>
      </c>
      <c r="D25" s="17">
        <v>75.04225000000001</v>
      </c>
    </row>
    <row r="26" spans="2:4" x14ac:dyDescent="0.55000000000000004">
      <c r="B26" s="12" t="s">
        <v>96</v>
      </c>
      <c r="C26" s="17" t="s">
        <v>74</v>
      </c>
      <c r="D26" s="17">
        <v>0.58740000000000003</v>
      </c>
    </row>
    <row r="27" spans="2:4" x14ac:dyDescent="0.55000000000000004">
      <c r="B27" s="12" t="s">
        <v>97</v>
      </c>
      <c r="C27" s="17">
        <v>0.185</v>
      </c>
      <c r="D27" s="17">
        <v>121.974</v>
      </c>
    </row>
    <row r="28" spans="2:4" x14ac:dyDescent="0.55000000000000004">
      <c r="B28" s="12" t="s">
        <v>98</v>
      </c>
      <c r="C28" s="17" t="s">
        <v>74</v>
      </c>
      <c r="D28" s="17">
        <v>2E-3</v>
      </c>
    </row>
    <row r="29" spans="2:4" x14ac:dyDescent="0.55000000000000004">
      <c r="B29" s="12" t="s">
        <v>99</v>
      </c>
      <c r="C29" s="17">
        <v>2.3999999999999998E-3</v>
      </c>
      <c r="D29" s="17">
        <v>5.1948999999999996</v>
      </c>
    </row>
    <row r="30" spans="2:4" x14ac:dyDescent="0.55000000000000004">
      <c r="B30" s="12" t="s">
        <v>100</v>
      </c>
      <c r="C30" s="17" t="s">
        <v>74</v>
      </c>
      <c r="D30" s="17">
        <v>1.7026000000000003</v>
      </c>
    </row>
    <row r="31" spans="2:4" x14ac:dyDescent="0.55000000000000004">
      <c r="B31" s="12" t="s">
        <v>101</v>
      </c>
      <c r="C31" s="17">
        <v>4.4999999999999998E-2</v>
      </c>
      <c r="D31" s="17">
        <v>41.381899999999987</v>
      </c>
    </row>
    <row r="32" spans="2:4" x14ac:dyDescent="0.55000000000000004">
      <c r="B32" s="12" t="s">
        <v>102</v>
      </c>
      <c r="C32" s="17" t="s">
        <v>74</v>
      </c>
      <c r="D32" s="17">
        <v>8.9551999999999996</v>
      </c>
    </row>
    <row r="33" spans="2:4" x14ac:dyDescent="0.55000000000000004">
      <c r="B33" s="12" t="s">
        <v>103</v>
      </c>
      <c r="C33" s="17" t="s">
        <v>74</v>
      </c>
      <c r="D33" s="17">
        <v>0.16260000000000002</v>
      </c>
    </row>
    <row r="34" spans="2:4" x14ac:dyDescent="0.55000000000000004">
      <c r="B34" s="12" t="s">
        <v>104</v>
      </c>
      <c r="C34" s="17" t="s">
        <v>74</v>
      </c>
      <c r="D34" s="17">
        <v>9.0984000000000016</v>
      </c>
    </row>
    <row r="35" spans="2:4" x14ac:dyDescent="0.55000000000000004">
      <c r="B35" s="12" t="s">
        <v>105</v>
      </c>
      <c r="C35" s="17">
        <v>2.3999999999999998E-3</v>
      </c>
      <c r="D35" s="17">
        <v>36.253399999999999</v>
      </c>
    </row>
    <row r="36" spans="2:4" x14ac:dyDescent="0.55000000000000004">
      <c r="B36" s="12" t="s">
        <v>106</v>
      </c>
      <c r="C36" s="17">
        <v>2.3999999999999998E-3</v>
      </c>
      <c r="D36" s="72">
        <v>13.089149999999995</v>
      </c>
    </row>
    <row r="37" spans="2:4" x14ac:dyDescent="0.55000000000000004">
      <c r="B37" s="12" t="s">
        <v>107</v>
      </c>
      <c r="C37" s="17">
        <v>1.2635000000000001</v>
      </c>
      <c r="D37" s="17">
        <v>1.4345999999999999</v>
      </c>
    </row>
    <row r="38" spans="2:4" x14ac:dyDescent="0.55000000000000004">
      <c r="B38" s="12" t="s">
        <v>108</v>
      </c>
      <c r="C38" s="17" t="s">
        <v>74</v>
      </c>
      <c r="D38" s="17">
        <v>6.9550000000000001</v>
      </c>
    </row>
    <row r="39" spans="2:4" x14ac:dyDescent="0.55000000000000004">
      <c r="B39" s="12" t="s">
        <v>109</v>
      </c>
      <c r="C39" s="17" t="s">
        <v>74</v>
      </c>
      <c r="D39" s="17">
        <v>2.3999999999999998E-3</v>
      </c>
    </row>
    <row r="40" spans="2:4" x14ac:dyDescent="0.55000000000000004">
      <c r="B40" s="12" t="s">
        <v>110</v>
      </c>
      <c r="C40" s="17">
        <v>2.3999999999999998E-3</v>
      </c>
      <c r="D40" s="17">
        <v>67.276199999999989</v>
      </c>
    </row>
    <row r="41" spans="2:4" x14ac:dyDescent="0.55000000000000004">
      <c r="B41" s="12" t="s">
        <v>111</v>
      </c>
      <c r="C41" s="17">
        <v>1.4999999999999999E-2</v>
      </c>
      <c r="D41" s="17">
        <v>1.5987</v>
      </c>
    </row>
    <row r="42" spans="2:4" x14ac:dyDescent="0.55000000000000004">
      <c r="B42" s="12" t="s">
        <v>112</v>
      </c>
      <c r="C42" s="17" t="s">
        <v>74</v>
      </c>
      <c r="D42" s="17">
        <v>0.58179999999999998</v>
      </c>
    </row>
    <row r="43" spans="2:4" x14ac:dyDescent="0.55000000000000004">
      <c r="B43" s="12" t="s">
        <v>113</v>
      </c>
      <c r="C43" s="17" t="s">
        <v>74</v>
      </c>
      <c r="D43" s="17">
        <v>3.368300000000001</v>
      </c>
    </row>
    <row r="44" spans="2:4" x14ac:dyDescent="0.55000000000000004">
      <c r="B44" s="12" t="s">
        <v>114</v>
      </c>
      <c r="C44" s="17" t="s">
        <v>74</v>
      </c>
      <c r="D44" s="17">
        <v>0.84</v>
      </c>
    </row>
    <row r="45" spans="2:4" x14ac:dyDescent="0.55000000000000004">
      <c r="B45" s="12" t="s">
        <v>115</v>
      </c>
      <c r="C45" s="17" t="s">
        <v>74</v>
      </c>
      <c r="D45" s="17">
        <v>49.41</v>
      </c>
    </row>
    <row r="46" spans="2:4" x14ac:dyDescent="0.55000000000000004">
      <c r="B46" s="12" t="s">
        <v>116</v>
      </c>
      <c r="C46" s="17" t="s">
        <v>74</v>
      </c>
      <c r="D46" s="17">
        <v>1.1299999999999999E-2</v>
      </c>
    </row>
    <row r="47" spans="2:4" x14ac:dyDescent="0.55000000000000004">
      <c r="B47" s="12" t="s">
        <v>117</v>
      </c>
      <c r="C47" s="17" t="s">
        <v>74</v>
      </c>
      <c r="D47" s="17">
        <v>1.9360000000000013</v>
      </c>
    </row>
    <row r="48" spans="2:4" x14ac:dyDescent="0.55000000000000004">
      <c r="B48" s="12" t="s">
        <v>118</v>
      </c>
      <c r="C48" s="17" t="s">
        <v>74</v>
      </c>
      <c r="D48" s="17">
        <v>9.1000000000000004E-3</v>
      </c>
    </row>
    <row r="49" spans="2:4" x14ac:dyDescent="0.55000000000000004">
      <c r="B49" s="12" t="s">
        <v>119</v>
      </c>
      <c r="C49" s="17">
        <v>2.8799999999999999E-2</v>
      </c>
      <c r="D49" s="17">
        <v>66.380200000000016</v>
      </c>
    </row>
    <row r="50" spans="2:4" x14ac:dyDescent="0.55000000000000004">
      <c r="B50" s="12" t="s">
        <v>120</v>
      </c>
      <c r="C50" s="17">
        <v>0.25</v>
      </c>
      <c r="D50" s="17">
        <v>4.2296999999999993</v>
      </c>
    </row>
    <row r="51" spans="2:4" x14ac:dyDescent="0.55000000000000004">
      <c r="B51" s="12" t="s">
        <v>121</v>
      </c>
      <c r="C51" s="17" t="s">
        <v>74</v>
      </c>
      <c r="D51" s="17">
        <v>11.551</v>
      </c>
    </row>
    <row r="52" spans="2:4" x14ac:dyDescent="0.55000000000000004">
      <c r="B52" s="12" t="s">
        <v>122</v>
      </c>
      <c r="C52" s="17" t="s">
        <v>74</v>
      </c>
      <c r="D52" s="17">
        <v>0.1124</v>
      </c>
    </row>
    <row r="53" spans="2:4" x14ac:dyDescent="0.55000000000000004">
      <c r="B53" s="12" t="s">
        <v>123</v>
      </c>
      <c r="C53" s="17" t="s">
        <v>74</v>
      </c>
      <c r="D53" s="17">
        <v>0.4535300000000001</v>
      </c>
    </row>
    <row r="54" spans="2:4" x14ac:dyDescent="0.55000000000000004">
      <c r="B54" s="12" t="s">
        <v>124</v>
      </c>
      <c r="C54" s="17" t="s">
        <v>74</v>
      </c>
      <c r="D54" s="17">
        <v>10.609500000000001</v>
      </c>
    </row>
    <row r="55" spans="2:4" x14ac:dyDescent="0.55000000000000004">
      <c r="B55" s="12" t="s">
        <v>125</v>
      </c>
      <c r="C55" s="17" t="s">
        <v>74</v>
      </c>
      <c r="D55" s="17">
        <v>3.3999999999999998E-3</v>
      </c>
    </row>
    <row r="56" spans="2:4" x14ac:dyDescent="0.55000000000000004">
      <c r="B56" s="12" t="s">
        <v>126</v>
      </c>
      <c r="C56" s="17" t="s">
        <v>74</v>
      </c>
      <c r="D56" s="17">
        <v>0.02</v>
      </c>
    </row>
    <row r="57" spans="2:4" x14ac:dyDescent="0.55000000000000004">
      <c r="B57" s="12" t="s">
        <v>127</v>
      </c>
      <c r="C57" s="17" t="s">
        <v>74</v>
      </c>
      <c r="D57" s="71">
        <v>20.445599999999999</v>
      </c>
    </row>
    <row r="58" spans="2:4" x14ac:dyDescent="0.55000000000000004">
      <c r="B58" s="12" t="s">
        <v>128</v>
      </c>
      <c r="C58" s="17" t="s">
        <v>74</v>
      </c>
      <c r="D58" s="71">
        <v>3.8661000000000048</v>
      </c>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8E5CD-883E-49A5-8B01-2230FC60F42A}">
  <dimension ref="A1:I18"/>
  <sheetViews>
    <sheetView zoomScaleNormal="100" workbookViewId="0">
      <selection activeCell="G17" sqref="G17"/>
    </sheetView>
  </sheetViews>
  <sheetFormatPr defaultColWidth="8.83984375" defaultRowHeight="14.4" x14ac:dyDescent="0.55000000000000004"/>
  <cols>
    <col min="1" max="1" width="8.83984375" style="1"/>
    <col min="2" max="2" width="19.83984375" style="1" customWidth="1"/>
    <col min="3" max="3" width="20.578125" style="1" customWidth="1"/>
    <col min="4" max="6" width="8.83984375" style="1"/>
    <col min="7" max="7" width="31.83984375" style="1" customWidth="1"/>
    <col min="8" max="16384" width="8.83984375" style="1"/>
  </cols>
  <sheetData>
    <row r="1" spans="1:9" s="3" customFormat="1" x14ac:dyDescent="0.55000000000000004">
      <c r="A1" s="3" t="s">
        <v>129</v>
      </c>
    </row>
    <row r="3" spans="1:9" x14ac:dyDescent="0.55000000000000004">
      <c r="B3" s="33"/>
      <c r="C3" s="69" t="s">
        <v>130</v>
      </c>
      <c r="D3" s="69">
        <v>2023</v>
      </c>
      <c r="E3" s="69">
        <v>2024</v>
      </c>
      <c r="F3" s="69">
        <v>2025</v>
      </c>
      <c r="G3" s="69" t="s">
        <v>131</v>
      </c>
      <c r="I3"/>
    </row>
    <row r="4" spans="1:9" x14ac:dyDescent="0.55000000000000004">
      <c r="B4" s="33" t="s">
        <v>70</v>
      </c>
      <c r="C4" s="69" t="s">
        <v>132</v>
      </c>
      <c r="D4" s="69" t="s">
        <v>132</v>
      </c>
      <c r="E4" s="69" t="s">
        <v>132</v>
      </c>
      <c r="F4" s="69" t="s">
        <v>132</v>
      </c>
      <c r="G4" s="69" t="s">
        <v>132</v>
      </c>
    </row>
    <row r="5" spans="1:9" x14ac:dyDescent="0.55000000000000004">
      <c r="B5" s="12" t="s">
        <v>127</v>
      </c>
      <c r="C5" s="14">
        <v>20.3706</v>
      </c>
      <c r="D5" s="14">
        <v>0.06</v>
      </c>
      <c r="E5" s="14">
        <v>1.4999999999999999E-2</v>
      </c>
      <c r="F5" s="14">
        <v>0</v>
      </c>
      <c r="G5" s="14">
        <v>20.445599999999999</v>
      </c>
    </row>
    <row r="6" spans="1:9" x14ac:dyDescent="0.55000000000000004">
      <c r="B6" s="12" t="s">
        <v>90</v>
      </c>
      <c r="C6" s="14">
        <v>22.226799999999997</v>
      </c>
      <c r="D6" s="14">
        <v>8.5000000000000006E-2</v>
      </c>
      <c r="E6" s="14">
        <v>0.20499999999999999</v>
      </c>
      <c r="F6" s="14">
        <v>0</v>
      </c>
      <c r="G6" s="14">
        <v>22.516799999999996</v>
      </c>
    </row>
    <row r="7" spans="1:9" x14ac:dyDescent="0.55000000000000004">
      <c r="B7" s="12" t="s">
        <v>79</v>
      </c>
      <c r="C7" s="14">
        <v>22.419100000000011</v>
      </c>
      <c r="D7" s="14">
        <v>8.0000000000000004E-4</v>
      </c>
      <c r="E7" s="14">
        <v>0.22</v>
      </c>
      <c r="F7" s="14">
        <v>0</v>
      </c>
      <c r="G7" s="14">
        <v>22.639900000000008</v>
      </c>
    </row>
    <row r="8" spans="1:9" x14ac:dyDescent="0.55000000000000004">
      <c r="B8" s="12" t="s">
        <v>75</v>
      </c>
      <c r="C8" s="14">
        <v>26.442100000000007</v>
      </c>
      <c r="D8" s="14">
        <v>1.1000000000000001</v>
      </c>
      <c r="E8" s="14">
        <v>0</v>
      </c>
      <c r="F8" s="14">
        <v>0</v>
      </c>
      <c r="G8" s="14">
        <v>27.542100000000005</v>
      </c>
    </row>
    <row r="9" spans="1:9" x14ac:dyDescent="0.55000000000000004">
      <c r="B9" s="12" t="s">
        <v>87</v>
      </c>
      <c r="C9" s="14">
        <v>29.853099999999998</v>
      </c>
      <c r="D9" s="14">
        <v>2.8</v>
      </c>
      <c r="E9" s="14">
        <v>0</v>
      </c>
      <c r="F9" s="14">
        <v>1.8800000000000001E-2</v>
      </c>
      <c r="G9" s="14">
        <v>32.671900000000001</v>
      </c>
    </row>
    <row r="10" spans="1:9" x14ac:dyDescent="0.55000000000000004">
      <c r="B10" s="12" t="s">
        <v>105</v>
      </c>
      <c r="C10" s="14">
        <v>36.250999999999998</v>
      </c>
      <c r="D10" s="14">
        <v>0</v>
      </c>
      <c r="E10" s="14">
        <v>0</v>
      </c>
      <c r="F10" s="14">
        <v>2.3999999999999998E-3</v>
      </c>
      <c r="G10" s="14">
        <v>36.253399999999999</v>
      </c>
    </row>
    <row r="11" spans="1:9" x14ac:dyDescent="0.55000000000000004">
      <c r="B11" s="12" t="s">
        <v>101</v>
      </c>
      <c r="C11" s="14">
        <v>41.26189999999999</v>
      </c>
      <c r="D11" s="14">
        <v>0</v>
      </c>
      <c r="E11" s="14">
        <v>7.4999999999999997E-2</v>
      </c>
      <c r="F11" s="14">
        <v>4.4999999999999998E-2</v>
      </c>
      <c r="G11" s="14">
        <v>41.381899999999987</v>
      </c>
    </row>
    <row r="12" spans="1:9" x14ac:dyDescent="0.55000000000000004">
      <c r="B12" s="12" t="s">
        <v>115</v>
      </c>
      <c r="C12" s="14">
        <v>49.41</v>
      </c>
      <c r="D12" s="14">
        <v>0</v>
      </c>
      <c r="E12" s="14">
        <v>0</v>
      </c>
      <c r="F12" s="14">
        <v>0</v>
      </c>
      <c r="G12" s="14">
        <v>49.41</v>
      </c>
    </row>
    <row r="13" spans="1:9" x14ac:dyDescent="0.55000000000000004">
      <c r="B13" s="12" t="s">
        <v>119</v>
      </c>
      <c r="C13" s="14">
        <v>66.336400000000012</v>
      </c>
      <c r="D13" s="14">
        <v>0</v>
      </c>
      <c r="E13" s="14">
        <v>1.4999999999999999E-2</v>
      </c>
      <c r="F13" s="14">
        <v>2.8799999999999999E-2</v>
      </c>
      <c r="G13" s="14">
        <v>66.380200000000016</v>
      </c>
    </row>
    <row r="14" spans="1:9" x14ac:dyDescent="0.55000000000000004">
      <c r="B14" s="12" t="s">
        <v>110</v>
      </c>
      <c r="C14" s="14">
        <v>62.758499999999998</v>
      </c>
      <c r="D14" s="14">
        <v>4.51</v>
      </c>
      <c r="E14" s="14">
        <v>5.3E-3</v>
      </c>
      <c r="F14" s="14">
        <v>2.3999999999999998E-3</v>
      </c>
      <c r="G14" s="14">
        <v>67.276200000000003</v>
      </c>
    </row>
    <row r="15" spans="1:9" x14ac:dyDescent="0.55000000000000004">
      <c r="B15" s="12" t="s">
        <v>95</v>
      </c>
      <c r="C15" s="14">
        <v>74.937250000000006</v>
      </c>
      <c r="D15" s="14">
        <v>5.0000000000000001E-3</v>
      </c>
      <c r="E15" s="14">
        <v>0</v>
      </c>
      <c r="F15" s="14">
        <v>0.1</v>
      </c>
      <c r="G15" s="14">
        <v>75.042249999999996</v>
      </c>
    </row>
    <row r="16" spans="1:9" x14ac:dyDescent="0.55000000000000004">
      <c r="B16" s="12" t="s">
        <v>78</v>
      </c>
      <c r="C16" s="14">
        <v>82.403600000000012</v>
      </c>
      <c r="D16" s="14">
        <v>0</v>
      </c>
      <c r="E16" s="14">
        <v>2.35E-2</v>
      </c>
      <c r="F16" s="14">
        <v>0</v>
      </c>
      <c r="G16" s="14">
        <v>82.42710000000001</v>
      </c>
    </row>
    <row r="17" spans="2:7" x14ac:dyDescent="0.55000000000000004">
      <c r="B17" s="12" t="s">
        <v>97</v>
      </c>
      <c r="C17" s="14">
        <v>121.08349999999999</v>
      </c>
      <c r="D17" s="14">
        <v>0.15</v>
      </c>
      <c r="E17" s="14">
        <v>0.55500000000000005</v>
      </c>
      <c r="F17" s="14">
        <v>0.185</v>
      </c>
      <c r="G17" s="14">
        <v>121.97349999999999</v>
      </c>
    </row>
    <row r="18" spans="2:7" x14ac:dyDescent="0.55000000000000004">
      <c r="B18" s="12" t="s">
        <v>89</v>
      </c>
      <c r="C18" s="14">
        <v>211.57459999999975</v>
      </c>
      <c r="D18" s="14">
        <v>3.2000000000000001E-2</v>
      </c>
      <c r="E18" s="14">
        <v>0.15</v>
      </c>
      <c r="F18" s="14">
        <v>1.4999999999999999E-2</v>
      </c>
      <c r="G18" s="14">
        <v>211.77159999999975</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1E211-B5DB-4075-9378-03B4B960D292}">
  <dimension ref="A1:I13"/>
  <sheetViews>
    <sheetView zoomScaleNormal="100" workbookViewId="0">
      <selection activeCell="A2" sqref="A2"/>
    </sheetView>
  </sheetViews>
  <sheetFormatPr defaultColWidth="8.83984375" defaultRowHeight="14.4" x14ac:dyDescent="0.55000000000000004"/>
  <cols>
    <col min="1" max="1" width="8.83984375" style="1"/>
    <col min="2" max="2" width="14.41796875" style="1" customWidth="1"/>
    <col min="3" max="3" width="16.41796875" style="1" customWidth="1"/>
    <col min="4" max="6" width="8.83984375" style="1"/>
    <col min="7" max="7" width="32.41796875" style="1" customWidth="1"/>
    <col min="8" max="16384" width="8.83984375" style="1"/>
  </cols>
  <sheetData>
    <row r="1" spans="1:9" s="2" customFormat="1" x14ac:dyDescent="0.55000000000000004">
      <c r="A1" s="3" t="s">
        <v>133</v>
      </c>
    </row>
    <row r="3" spans="1:9" x14ac:dyDescent="0.55000000000000004">
      <c r="B3" s="33"/>
      <c r="C3" s="69" t="s">
        <v>130</v>
      </c>
      <c r="D3" s="69">
        <v>2023</v>
      </c>
      <c r="E3" s="69">
        <v>2024</v>
      </c>
      <c r="F3" s="69">
        <v>2025</v>
      </c>
      <c r="G3" s="69" t="s">
        <v>131</v>
      </c>
      <c r="I3"/>
    </row>
    <row r="4" spans="1:9" x14ac:dyDescent="0.55000000000000004">
      <c r="B4" s="33" t="s">
        <v>70</v>
      </c>
      <c r="C4" s="69" t="s">
        <v>132</v>
      </c>
      <c r="D4" s="69" t="s">
        <v>132</v>
      </c>
      <c r="E4" s="69" t="s">
        <v>132</v>
      </c>
      <c r="F4" s="69" t="s">
        <v>132</v>
      </c>
      <c r="G4" s="69" t="s">
        <v>132</v>
      </c>
    </row>
    <row r="5" spans="1:9" x14ac:dyDescent="0.55000000000000004">
      <c r="B5" s="12" t="s">
        <v>90</v>
      </c>
      <c r="C5" s="14">
        <v>2.0067999999999997</v>
      </c>
      <c r="D5" s="14">
        <v>8.5000000000000006E-2</v>
      </c>
      <c r="E5" s="14">
        <v>0.20499999999999999</v>
      </c>
      <c r="F5" s="14">
        <v>0</v>
      </c>
      <c r="G5" s="14">
        <v>2.2967999999999997</v>
      </c>
    </row>
    <row r="6" spans="1:9" x14ac:dyDescent="0.55000000000000004">
      <c r="B6" s="12" t="s">
        <v>127</v>
      </c>
      <c r="C6" s="14">
        <v>2.2755999999999998</v>
      </c>
      <c r="D6" s="14">
        <v>0.06</v>
      </c>
      <c r="E6" s="14">
        <v>1.4999999999999999E-2</v>
      </c>
      <c r="F6" s="14">
        <v>0</v>
      </c>
      <c r="G6" s="14">
        <v>2.3506</v>
      </c>
    </row>
    <row r="7" spans="1:9" x14ac:dyDescent="0.55000000000000004">
      <c r="B7" s="12" t="s">
        <v>78</v>
      </c>
      <c r="C7" s="14">
        <v>3.1136000000000004</v>
      </c>
      <c r="D7" s="14">
        <v>0</v>
      </c>
      <c r="E7" s="14">
        <v>2.35E-2</v>
      </c>
      <c r="F7" s="14">
        <v>0</v>
      </c>
      <c r="G7" s="14">
        <v>3.1371000000000002</v>
      </c>
    </row>
    <row r="8" spans="1:9" x14ac:dyDescent="0.55000000000000004">
      <c r="B8" s="12" t="s">
        <v>110</v>
      </c>
      <c r="C8" s="14">
        <v>3.1585000000000001</v>
      </c>
      <c r="D8" s="14">
        <v>0.01</v>
      </c>
      <c r="E8" s="14">
        <v>5.3E-3</v>
      </c>
      <c r="F8" s="14">
        <v>2.3999999999999998E-3</v>
      </c>
      <c r="G8" s="14">
        <v>3.1762000000000001</v>
      </c>
    </row>
    <row r="9" spans="1:9" x14ac:dyDescent="0.55000000000000004">
      <c r="B9" s="12" t="s">
        <v>97</v>
      </c>
      <c r="C9" s="14">
        <v>4.5535000000000005</v>
      </c>
      <c r="D9" s="14">
        <v>0.15</v>
      </c>
      <c r="E9" s="14">
        <v>0.55500000000000005</v>
      </c>
      <c r="F9" s="14">
        <v>0.185</v>
      </c>
      <c r="G9" s="14">
        <v>5.4435000000000011</v>
      </c>
    </row>
    <row r="10" spans="1:9" x14ac:dyDescent="0.55000000000000004">
      <c r="B10" s="12" t="s">
        <v>106</v>
      </c>
      <c r="C10" s="14">
        <v>5.9157499999999956</v>
      </c>
      <c r="D10" s="14">
        <v>2.1000000000000001E-2</v>
      </c>
      <c r="E10" s="14">
        <v>0.03</v>
      </c>
      <c r="F10" s="14">
        <v>2.3999999999999998E-3</v>
      </c>
      <c r="G10" s="14">
        <v>5.9691499999999955</v>
      </c>
    </row>
    <row r="11" spans="1:9" x14ac:dyDescent="0.55000000000000004">
      <c r="B11" s="12" t="s">
        <v>75</v>
      </c>
      <c r="C11" s="14">
        <v>8.3420999999999985</v>
      </c>
      <c r="D11" s="14">
        <v>0.2</v>
      </c>
      <c r="E11" s="14">
        <v>0</v>
      </c>
      <c r="F11" s="14">
        <v>0</v>
      </c>
      <c r="G11" s="14">
        <v>8.5420999999999978</v>
      </c>
    </row>
    <row r="12" spans="1:9" x14ac:dyDescent="0.55000000000000004">
      <c r="B12" s="12" t="s">
        <v>102</v>
      </c>
      <c r="C12" s="14">
        <v>8.9552000000000014</v>
      </c>
      <c r="D12" s="14">
        <v>0</v>
      </c>
      <c r="E12" s="14">
        <v>0</v>
      </c>
      <c r="F12" s="14">
        <v>0</v>
      </c>
      <c r="G12" s="14">
        <v>8.9552000000000014</v>
      </c>
    </row>
    <row r="13" spans="1:9" x14ac:dyDescent="0.55000000000000004">
      <c r="B13" s="12" t="s">
        <v>89</v>
      </c>
      <c r="C13" s="14">
        <v>9.5185999999999868</v>
      </c>
      <c r="D13" s="14">
        <v>3.2000000000000001E-2</v>
      </c>
      <c r="E13" s="14">
        <v>0.15</v>
      </c>
      <c r="F13" s="14">
        <v>1.4999999999999999E-2</v>
      </c>
      <c r="G13" s="14">
        <v>9.7155999999999878</v>
      </c>
    </row>
  </sheetData>
  <pageMargins left="0.7" right="0.7" top="0.75" bottom="0.75" header="0.3" footer="0.3"/>
  <pageSetup orientation="portrait" horizontalDpi="30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D6711-5CA7-4E78-B65D-72E62723756F}">
  <dimension ref="A1:C17"/>
  <sheetViews>
    <sheetView zoomScaleNormal="100" workbookViewId="0">
      <selection activeCell="A2" sqref="A2"/>
    </sheetView>
  </sheetViews>
  <sheetFormatPr defaultColWidth="8.83984375" defaultRowHeight="14.4" x14ac:dyDescent="0.55000000000000004"/>
  <cols>
    <col min="1" max="1" width="8.83984375" style="1"/>
    <col min="2" max="2" width="13.68359375" style="1" customWidth="1"/>
    <col min="3" max="16384" width="8.83984375" style="1"/>
  </cols>
  <sheetData>
    <row r="1" spans="1:3" s="2" customFormat="1" x14ac:dyDescent="0.55000000000000004">
      <c r="A1" s="3" t="s">
        <v>134</v>
      </c>
    </row>
    <row r="3" spans="1:3" x14ac:dyDescent="0.55000000000000004">
      <c r="B3" s="33"/>
      <c r="C3" s="69">
        <v>2025</v>
      </c>
    </row>
    <row r="4" spans="1:3" x14ac:dyDescent="0.55000000000000004">
      <c r="B4" s="33" t="s">
        <v>70</v>
      </c>
      <c r="C4" s="69" t="s">
        <v>132</v>
      </c>
    </row>
    <row r="5" spans="1:3" x14ac:dyDescent="0.55000000000000004">
      <c r="B5" s="12" t="s">
        <v>99</v>
      </c>
      <c r="C5" s="43">
        <v>2.3999999999999998E-3</v>
      </c>
    </row>
    <row r="6" spans="1:3" x14ac:dyDescent="0.55000000000000004">
      <c r="B6" s="12" t="s">
        <v>105</v>
      </c>
      <c r="C6" s="43">
        <v>2.3999999999999998E-3</v>
      </c>
    </row>
    <row r="7" spans="1:3" x14ac:dyDescent="0.55000000000000004">
      <c r="B7" s="12" t="s">
        <v>106</v>
      </c>
      <c r="C7" s="43">
        <v>2.3999999999999998E-3</v>
      </c>
    </row>
    <row r="8" spans="1:3" x14ac:dyDescent="0.55000000000000004">
      <c r="B8" s="12" t="s">
        <v>110</v>
      </c>
      <c r="C8" s="43">
        <v>2.3999999999999998E-3</v>
      </c>
    </row>
    <row r="9" spans="1:3" x14ac:dyDescent="0.55000000000000004">
      <c r="B9" s="12" t="s">
        <v>111</v>
      </c>
      <c r="C9" s="43">
        <v>1.4999999999999999E-2</v>
      </c>
    </row>
    <row r="10" spans="1:3" x14ac:dyDescent="0.55000000000000004">
      <c r="B10" s="12" t="s">
        <v>89</v>
      </c>
      <c r="C10" s="43">
        <v>1.4999999999999999E-2</v>
      </c>
    </row>
    <row r="11" spans="1:3" x14ac:dyDescent="0.55000000000000004">
      <c r="B11" s="12" t="s">
        <v>87</v>
      </c>
      <c r="C11" s="43">
        <v>1.8800000000000001E-2</v>
      </c>
    </row>
    <row r="12" spans="1:3" x14ac:dyDescent="0.55000000000000004">
      <c r="B12" s="12" t="s">
        <v>119</v>
      </c>
      <c r="C12" s="43">
        <v>2.8799999999999999E-2</v>
      </c>
    </row>
    <row r="13" spans="1:3" x14ac:dyDescent="0.55000000000000004">
      <c r="B13" s="12" t="s">
        <v>101</v>
      </c>
      <c r="C13" s="43">
        <v>4.4999999999999998E-2</v>
      </c>
    </row>
    <row r="14" spans="1:3" x14ac:dyDescent="0.55000000000000004">
      <c r="B14" s="12" t="s">
        <v>95</v>
      </c>
      <c r="C14" s="43">
        <v>0.1</v>
      </c>
    </row>
    <row r="15" spans="1:3" x14ac:dyDescent="0.55000000000000004">
      <c r="B15" s="12" t="s">
        <v>97</v>
      </c>
      <c r="C15" s="43">
        <v>0.185</v>
      </c>
    </row>
    <row r="16" spans="1:3" x14ac:dyDescent="0.55000000000000004">
      <c r="B16" s="12" t="s">
        <v>120</v>
      </c>
      <c r="C16" s="43">
        <v>0.25</v>
      </c>
    </row>
    <row r="17" spans="2:3" x14ac:dyDescent="0.55000000000000004">
      <c r="B17" s="12" t="s">
        <v>107</v>
      </c>
      <c r="C17" s="43">
        <v>1.2635000000000001</v>
      </c>
    </row>
  </sheetData>
  <pageMargins left="0.7" right="0.7" top="0.75" bottom="0.75" header="0.3" footer="0.3"/>
  <pageSetup orientation="portrait" horizontalDpi="30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8B128-B652-4434-83CE-193A030DC9A3}">
  <dimension ref="A1:L16"/>
  <sheetViews>
    <sheetView zoomScaleNormal="100" workbookViewId="0">
      <selection activeCell="A2" sqref="A2"/>
    </sheetView>
  </sheetViews>
  <sheetFormatPr defaultColWidth="8.83984375" defaultRowHeight="14.4" x14ac:dyDescent="0.55000000000000004"/>
  <cols>
    <col min="1" max="1" width="8.83984375" style="1"/>
    <col min="2" max="2" width="23.15625" style="1" customWidth="1"/>
    <col min="3" max="12" width="23.83984375" style="1" customWidth="1"/>
    <col min="13" max="16384" width="8.83984375" style="1"/>
  </cols>
  <sheetData>
    <row r="1" spans="1:12" s="2" customFormat="1" x14ac:dyDescent="0.55000000000000004">
      <c r="A1" s="3" t="s">
        <v>135</v>
      </c>
    </row>
    <row r="3" spans="1:12" x14ac:dyDescent="0.55000000000000004">
      <c r="B3" s="12"/>
      <c r="C3" s="69">
        <v>2016</v>
      </c>
      <c r="D3" s="69">
        <v>2017</v>
      </c>
      <c r="E3" s="69">
        <v>2018</v>
      </c>
      <c r="F3" s="69">
        <v>2019</v>
      </c>
      <c r="G3" s="69">
        <v>2020</v>
      </c>
      <c r="H3" s="69">
        <v>2021</v>
      </c>
      <c r="I3" s="69">
        <v>2022</v>
      </c>
      <c r="J3" s="69">
        <v>2023</v>
      </c>
      <c r="K3" s="69">
        <v>2024</v>
      </c>
      <c r="L3" s="69">
        <v>2025</v>
      </c>
    </row>
    <row r="4" spans="1:12" ht="59.5" customHeight="1" x14ac:dyDescent="0.55000000000000004">
      <c r="B4" s="33" t="s">
        <v>136</v>
      </c>
      <c r="C4" s="35" t="s">
        <v>137</v>
      </c>
      <c r="D4" s="35" t="s">
        <v>137</v>
      </c>
      <c r="E4" s="35" t="s">
        <v>137</v>
      </c>
      <c r="F4" s="35" t="s">
        <v>137</v>
      </c>
      <c r="G4" s="35" t="s">
        <v>137</v>
      </c>
      <c r="H4" s="35" t="s">
        <v>137</v>
      </c>
      <c r="I4" s="35" t="s">
        <v>137</v>
      </c>
      <c r="J4" s="35" t="s">
        <v>137</v>
      </c>
      <c r="K4" s="35" t="s">
        <v>137</v>
      </c>
      <c r="L4" s="35" t="s">
        <v>137</v>
      </c>
    </row>
    <row r="5" spans="1:12" x14ac:dyDescent="0.55000000000000004">
      <c r="B5" s="12" t="s">
        <v>138</v>
      </c>
      <c r="C5" s="21">
        <v>3.2595149074872971</v>
      </c>
      <c r="D5" s="21">
        <v>10.296934865900383</v>
      </c>
      <c r="E5" s="21">
        <v>18.018018018018019</v>
      </c>
      <c r="F5" s="21">
        <v>13.089005235602095</v>
      </c>
      <c r="G5" s="21">
        <v>0</v>
      </c>
      <c r="H5" s="21">
        <v>0</v>
      </c>
      <c r="I5" s="21">
        <v>20.765832106038292</v>
      </c>
      <c r="J5" s="21">
        <v>0</v>
      </c>
      <c r="K5" s="21">
        <v>0</v>
      </c>
      <c r="L5" s="21">
        <v>0</v>
      </c>
    </row>
    <row r="6" spans="1:12" x14ac:dyDescent="0.55000000000000004">
      <c r="B6" s="12" t="s">
        <v>139</v>
      </c>
      <c r="C6" s="21">
        <v>0</v>
      </c>
      <c r="D6" s="21">
        <v>4.4300766283524906</v>
      </c>
      <c r="E6" s="21">
        <v>10.063254744105809</v>
      </c>
      <c r="F6" s="21">
        <v>8.9005235602094235</v>
      </c>
      <c r="G6" s="21">
        <v>0</v>
      </c>
      <c r="H6" s="21">
        <v>0</v>
      </c>
      <c r="I6" s="21">
        <v>20.765832106038292</v>
      </c>
      <c r="J6" s="21">
        <v>0</v>
      </c>
      <c r="K6" s="21">
        <v>0</v>
      </c>
      <c r="L6" s="21">
        <v>0</v>
      </c>
    </row>
    <row r="7" spans="1:12" x14ac:dyDescent="0.55000000000000004">
      <c r="B7" s="12" t="s">
        <v>140</v>
      </c>
      <c r="C7" s="21">
        <v>28.760425654299681</v>
      </c>
      <c r="D7" s="21">
        <v>1.7959770114942528</v>
      </c>
      <c r="E7" s="21">
        <v>40.253018976423235</v>
      </c>
      <c r="F7" s="21">
        <v>0</v>
      </c>
      <c r="G7" s="21">
        <v>0</v>
      </c>
      <c r="H7" s="21">
        <v>45.59270516717325</v>
      </c>
      <c r="I7" s="21">
        <v>0</v>
      </c>
      <c r="J7" s="21">
        <v>0</v>
      </c>
      <c r="K7" s="21">
        <v>0</v>
      </c>
      <c r="L7" s="21">
        <v>0</v>
      </c>
    </row>
    <row r="8" spans="1:12" x14ac:dyDescent="0.55000000000000004">
      <c r="B8" s="12" t="s">
        <v>141</v>
      </c>
      <c r="C8" s="21">
        <v>24.925702233726394</v>
      </c>
      <c r="D8" s="21">
        <v>0</v>
      </c>
      <c r="E8" s="21">
        <v>4.408663983132068</v>
      </c>
      <c r="F8" s="21">
        <v>0</v>
      </c>
      <c r="G8" s="21">
        <v>33.723021582733814</v>
      </c>
      <c r="H8" s="21">
        <v>27.558257345491388</v>
      </c>
      <c r="I8" s="21">
        <v>0</v>
      </c>
      <c r="J8" s="21">
        <v>0</v>
      </c>
      <c r="K8" s="21">
        <v>0</v>
      </c>
      <c r="L8" s="21">
        <v>0</v>
      </c>
    </row>
    <row r="9" spans="1:12" x14ac:dyDescent="0.55000000000000004">
      <c r="B9" s="12" t="s">
        <v>142</v>
      </c>
      <c r="C9" s="21">
        <v>2.8760425654299682</v>
      </c>
      <c r="D9" s="21">
        <v>7.1839080459770113</v>
      </c>
      <c r="E9" s="21">
        <v>14.37607820586544</v>
      </c>
      <c r="F9" s="21">
        <v>47.120418848167539</v>
      </c>
      <c r="G9" s="21">
        <v>0</v>
      </c>
      <c r="H9" s="21">
        <v>0</v>
      </c>
      <c r="I9" s="21">
        <v>0</v>
      </c>
      <c r="J9" s="21">
        <v>54.878048780487809</v>
      </c>
      <c r="K9" s="21">
        <v>0</v>
      </c>
      <c r="L9" s="21">
        <v>0</v>
      </c>
    </row>
    <row r="10" spans="1:12" x14ac:dyDescent="0.55000000000000004">
      <c r="B10" s="12" t="s">
        <v>143</v>
      </c>
      <c r="C10" s="21">
        <v>0</v>
      </c>
      <c r="D10" s="21">
        <v>35.919540229885058</v>
      </c>
      <c r="E10" s="21">
        <v>0</v>
      </c>
      <c r="F10" s="21">
        <v>0</v>
      </c>
      <c r="G10" s="21">
        <v>0</v>
      </c>
      <c r="H10" s="21">
        <v>0</v>
      </c>
      <c r="I10" s="21">
        <v>0</v>
      </c>
      <c r="J10" s="21">
        <v>0</v>
      </c>
      <c r="K10" s="21">
        <v>0</v>
      </c>
      <c r="L10" s="21">
        <v>0</v>
      </c>
    </row>
    <row r="11" spans="1:12" x14ac:dyDescent="0.55000000000000004">
      <c r="B11" s="12" t="s">
        <v>144</v>
      </c>
      <c r="C11" s="21">
        <v>15.338893682293165</v>
      </c>
      <c r="D11" s="21">
        <v>0</v>
      </c>
      <c r="E11" s="21">
        <v>0</v>
      </c>
      <c r="F11" s="21">
        <v>0</v>
      </c>
      <c r="G11" s="21">
        <v>56.384892086330943</v>
      </c>
      <c r="H11" s="21">
        <v>0</v>
      </c>
      <c r="I11" s="21">
        <v>58.468335787923422</v>
      </c>
      <c r="J11" s="21">
        <v>0</v>
      </c>
      <c r="K11" s="21">
        <v>0</v>
      </c>
      <c r="L11" s="21">
        <v>0</v>
      </c>
    </row>
    <row r="12" spans="1:12" x14ac:dyDescent="0.55000000000000004">
      <c r="B12" s="12" t="s">
        <v>145</v>
      </c>
      <c r="C12" s="21">
        <v>0</v>
      </c>
      <c r="D12" s="21">
        <v>0</v>
      </c>
      <c r="E12" s="21">
        <v>0</v>
      </c>
      <c r="F12" s="21">
        <v>0</v>
      </c>
      <c r="G12" s="21">
        <v>9.3525179856115113</v>
      </c>
      <c r="H12" s="21">
        <v>15.19756838905775</v>
      </c>
      <c r="I12" s="21">
        <v>0</v>
      </c>
      <c r="J12" s="21">
        <v>0</v>
      </c>
      <c r="K12" s="21">
        <v>0</v>
      </c>
      <c r="L12" s="21">
        <v>0</v>
      </c>
    </row>
    <row r="13" spans="1:12" x14ac:dyDescent="0.55000000000000004">
      <c r="B13" s="12" t="s">
        <v>146</v>
      </c>
      <c r="C13" s="21">
        <v>24.839420956763494</v>
      </c>
      <c r="D13" s="21">
        <v>40.373563218390807</v>
      </c>
      <c r="E13" s="21">
        <v>12.880966072455436</v>
      </c>
      <c r="F13" s="21">
        <v>30.890052356020941</v>
      </c>
      <c r="G13" s="21">
        <v>0.53956834532374098</v>
      </c>
      <c r="H13" s="21">
        <v>11.651469098277609</v>
      </c>
      <c r="I13" s="21">
        <v>0</v>
      </c>
      <c r="J13" s="21">
        <v>45.121951219512198</v>
      </c>
      <c r="K13" s="21">
        <v>100</v>
      </c>
      <c r="L13" s="21">
        <v>100</v>
      </c>
    </row>
    <row r="14" spans="1:12" x14ac:dyDescent="0.55000000000000004">
      <c r="C14" s="30"/>
      <c r="D14" s="30"/>
      <c r="E14" s="30"/>
      <c r="F14" s="30"/>
      <c r="G14" s="30"/>
      <c r="H14" s="30"/>
      <c r="I14" s="30"/>
      <c r="J14" s="30"/>
      <c r="K14" s="30"/>
      <c r="L14" s="30"/>
    </row>
    <row r="15" spans="1:12" x14ac:dyDescent="0.55000000000000004">
      <c r="C15" s="69">
        <v>2016</v>
      </c>
      <c r="D15" s="69">
        <v>2017</v>
      </c>
      <c r="E15" s="69">
        <v>2018</v>
      </c>
      <c r="F15" s="69">
        <v>2019</v>
      </c>
      <c r="G15" s="69">
        <v>2020</v>
      </c>
      <c r="H15" s="69">
        <v>2021</v>
      </c>
      <c r="I15" s="69">
        <v>2022</v>
      </c>
      <c r="J15" s="69">
        <v>2023</v>
      </c>
      <c r="K15" s="69">
        <v>2024</v>
      </c>
      <c r="L15" s="69">
        <v>2025</v>
      </c>
    </row>
    <row r="16" spans="1:12" x14ac:dyDescent="0.55000000000000004">
      <c r="B16" s="33" t="s">
        <v>147</v>
      </c>
      <c r="C16" s="21">
        <v>52.155000000000001</v>
      </c>
      <c r="D16" s="21">
        <v>83.52</v>
      </c>
      <c r="E16" s="21">
        <v>52.17</v>
      </c>
      <c r="F16" s="21">
        <v>19.100000000000001</v>
      </c>
      <c r="G16" s="21">
        <v>22.24</v>
      </c>
      <c r="H16" s="21">
        <v>9.8699999999999992</v>
      </c>
      <c r="I16" s="21">
        <v>27.16</v>
      </c>
      <c r="J16" s="21">
        <v>8.1999999999999993</v>
      </c>
      <c r="K16" s="21">
        <v>0.89</v>
      </c>
      <c r="L16" s="21">
        <v>1.51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69475-7BF7-45B1-B4D8-F07D566E6936}">
  <dimension ref="A1:L13"/>
  <sheetViews>
    <sheetView zoomScaleNormal="100" workbookViewId="0">
      <selection activeCell="A2" sqref="A2"/>
    </sheetView>
  </sheetViews>
  <sheetFormatPr defaultColWidth="8.83984375" defaultRowHeight="14.4" x14ac:dyDescent="0.55000000000000004"/>
  <cols>
    <col min="1" max="1" width="8.83984375" style="1"/>
    <col min="2" max="2" width="20" style="1" bestFit="1" customWidth="1"/>
    <col min="3" max="11" width="21.578125" style="5" customWidth="1"/>
    <col min="12" max="12" width="21.578125" style="1" customWidth="1"/>
    <col min="13" max="16384" width="8.83984375" style="1"/>
  </cols>
  <sheetData>
    <row r="1" spans="1:12" s="3" customFormat="1" x14ac:dyDescent="0.55000000000000004">
      <c r="A1" s="3" t="s">
        <v>148</v>
      </c>
      <c r="C1" s="68"/>
      <c r="D1" s="68"/>
      <c r="E1" s="68"/>
      <c r="F1" s="68"/>
      <c r="G1" s="68"/>
      <c r="H1" s="68"/>
      <c r="I1" s="68"/>
      <c r="J1" s="68"/>
      <c r="K1" s="68"/>
    </row>
    <row r="3" spans="1:12" x14ac:dyDescent="0.55000000000000004">
      <c r="B3" s="12"/>
      <c r="C3" s="69">
        <v>2016</v>
      </c>
      <c r="D3" s="69">
        <v>2017</v>
      </c>
      <c r="E3" s="69">
        <v>2018</v>
      </c>
      <c r="F3" s="69">
        <v>2019</v>
      </c>
      <c r="G3" s="69">
        <v>2020</v>
      </c>
      <c r="H3" s="69">
        <v>2021</v>
      </c>
      <c r="I3" s="69">
        <v>2022</v>
      </c>
      <c r="J3" s="69">
        <v>2023</v>
      </c>
      <c r="K3" s="69">
        <v>2024</v>
      </c>
      <c r="L3" s="69">
        <v>2025</v>
      </c>
    </row>
    <row r="4" spans="1:12" ht="60.75" customHeight="1" x14ac:dyDescent="0.55000000000000004">
      <c r="B4" s="36" t="s">
        <v>149</v>
      </c>
      <c r="C4" s="35" t="s">
        <v>137</v>
      </c>
      <c r="D4" s="35" t="s">
        <v>137</v>
      </c>
      <c r="E4" s="35" t="s">
        <v>137</v>
      </c>
      <c r="F4" s="35" t="s">
        <v>137</v>
      </c>
      <c r="G4" s="35" t="s">
        <v>137</v>
      </c>
      <c r="H4" s="35" t="s">
        <v>137</v>
      </c>
      <c r="I4" s="35" t="s">
        <v>137</v>
      </c>
      <c r="J4" s="35" t="s">
        <v>137</v>
      </c>
      <c r="K4" s="35" t="s">
        <v>137</v>
      </c>
      <c r="L4" s="35" t="s">
        <v>137</v>
      </c>
    </row>
    <row r="5" spans="1:12" x14ac:dyDescent="0.55000000000000004">
      <c r="B5" s="12" t="s">
        <v>150</v>
      </c>
      <c r="C5" s="21">
        <v>0</v>
      </c>
      <c r="D5" s="21">
        <v>0</v>
      </c>
      <c r="E5" s="21">
        <v>1.7251293847038527</v>
      </c>
      <c r="F5" s="21">
        <v>4.7120418848167542</v>
      </c>
      <c r="G5" s="21">
        <v>0</v>
      </c>
      <c r="H5" s="21">
        <v>0</v>
      </c>
      <c r="I5" s="21">
        <v>0</v>
      </c>
      <c r="J5" s="21">
        <v>10.975609756097562</v>
      </c>
      <c r="K5" s="21">
        <v>0</v>
      </c>
      <c r="L5" s="21">
        <v>0</v>
      </c>
    </row>
    <row r="6" spans="1:12" x14ac:dyDescent="0.55000000000000004">
      <c r="B6" s="12" t="s">
        <v>151</v>
      </c>
      <c r="C6" s="21">
        <v>35.049372064039879</v>
      </c>
      <c r="D6" s="21">
        <v>21.156609195402297</v>
      </c>
      <c r="E6" s="21">
        <v>32.489936745255896</v>
      </c>
      <c r="F6" s="21">
        <v>21.98952879581152</v>
      </c>
      <c r="G6" s="21">
        <v>90.107913669064743</v>
      </c>
      <c r="H6" s="21">
        <v>27.558257345491388</v>
      </c>
      <c r="I6" s="21">
        <v>100</v>
      </c>
      <c r="J6" s="21">
        <v>34.146341463414636</v>
      </c>
      <c r="K6" s="21">
        <v>0</v>
      </c>
      <c r="L6" s="21">
        <v>0</v>
      </c>
    </row>
    <row r="7" spans="1:12" x14ac:dyDescent="0.55000000000000004">
      <c r="B7" s="12" t="s">
        <v>152</v>
      </c>
      <c r="C7" s="21">
        <v>2.8760425654299682</v>
      </c>
      <c r="D7" s="21">
        <v>7.1839080459770113</v>
      </c>
      <c r="E7" s="21">
        <v>21.21909143185739</v>
      </c>
      <c r="F7" s="21">
        <v>73.298429319371721</v>
      </c>
      <c r="G7" s="21">
        <v>0</v>
      </c>
      <c r="H7" s="21">
        <v>15.19756838905775</v>
      </c>
      <c r="I7" s="21">
        <v>0</v>
      </c>
      <c r="J7" s="21">
        <v>54.878048780487809</v>
      </c>
      <c r="K7" s="21">
        <v>0</v>
      </c>
      <c r="L7" s="21">
        <v>0</v>
      </c>
    </row>
    <row r="8" spans="1:12" x14ac:dyDescent="0.55000000000000004">
      <c r="B8" s="12" t="s">
        <v>153</v>
      </c>
      <c r="C8" s="21">
        <v>28.760425654299681</v>
      </c>
      <c r="D8" s="21">
        <v>3.5919540229885056</v>
      </c>
      <c r="E8" s="21">
        <v>43.12823461759632</v>
      </c>
      <c r="F8" s="21">
        <v>0</v>
      </c>
      <c r="G8" s="21">
        <v>0</v>
      </c>
      <c r="H8" s="21">
        <v>45.59270516717325</v>
      </c>
      <c r="I8" s="21">
        <v>0</v>
      </c>
      <c r="J8" s="21">
        <v>0</v>
      </c>
      <c r="K8" s="21">
        <v>0</v>
      </c>
      <c r="L8" s="21">
        <v>0</v>
      </c>
    </row>
    <row r="9" spans="1:12" x14ac:dyDescent="0.55000000000000004">
      <c r="B9" s="12" t="s">
        <v>154</v>
      </c>
      <c r="C9" s="21">
        <v>17.447991563608475</v>
      </c>
      <c r="D9" s="21">
        <v>3.9511494252873565</v>
      </c>
      <c r="E9" s="21">
        <v>0</v>
      </c>
      <c r="F9" s="21">
        <v>0</v>
      </c>
      <c r="G9" s="21">
        <v>0</v>
      </c>
      <c r="H9" s="21">
        <v>0</v>
      </c>
      <c r="I9" s="21">
        <v>0</v>
      </c>
      <c r="J9" s="21">
        <v>0</v>
      </c>
      <c r="K9" s="21">
        <v>0</v>
      </c>
      <c r="L9" s="21">
        <v>83.443708609271525</v>
      </c>
    </row>
    <row r="10" spans="1:12" x14ac:dyDescent="0.55000000000000004">
      <c r="B10" s="12" t="s">
        <v>146</v>
      </c>
      <c r="C10" s="21">
        <v>15.866168152622009</v>
      </c>
      <c r="D10" s="21">
        <v>64.116379310344826</v>
      </c>
      <c r="E10" s="21">
        <v>1.4376078205865355</v>
      </c>
      <c r="F10" s="21">
        <v>0</v>
      </c>
      <c r="G10" s="21">
        <v>9.8920863309352569</v>
      </c>
      <c r="H10" s="21">
        <v>11.651469098277616</v>
      </c>
      <c r="I10" s="21">
        <v>0</v>
      </c>
      <c r="J10" s="21">
        <v>0</v>
      </c>
      <c r="K10" s="21">
        <v>0</v>
      </c>
      <c r="L10" s="21">
        <v>16.556291390728475</v>
      </c>
    </row>
    <row r="11" spans="1:12" x14ac:dyDescent="0.55000000000000004">
      <c r="L11" s="5"/>
    </row>
    <row r="12" spans="1:12" x14ac:dyDescent="0.55000000000000004">
      <c r="C12" s="69">
        <v>2016</v>
      </c>
      <c r="D12" s="69">
        <v>2017</v>
      </c>
      <c r="E12" s="69">
        <v>2018</v>
      </c>
      <c r="F12" s="69">
        <v>2019</v>
      </c>
      <c r="G12" s="69">
        <v>2020</v>
      </c>
      <c r="H12" s="69">
        <v>2021</v>
      </c>
      <c r="I12" s="69">
        <v>2022</v>
      </c>
      <c r="J12" s="69">
        <v>2023</v>
      </c>
      <c r="K12" s="69">
        <v>2024</v>
      </c>
      <c r="L12" s="69">
        <v>2025</v>
      </c>
    </row>
    <row r="13" spans="1:12" x14ac:dyDescent="0.55000000000000004">
      <c r="B13" s="33" t="s">
        <v>147</v>
      </c>
      <c r="C13" s="21">
        <v>52.155000000000001</v>
      </c>
      <c r="D13" s="21">
        <v>83.52</v>
      </c>
      <c r="E13" s="21">
        <v>52.17</v>
      </c>
      <c r="F13" s="21">
        <v>19.100000000000001</v>
      </c>
      <c r="G13" s="21">
        <v>22.24</v>
      </c>
      <c r="H13" s="21">
        <v>9.8699999999999992</v>
      </c>
      <c r="I13" s="21">
        <v>27.16</v>
      </c>
      <c r="J13" s="21">
        <v>8.1999999999999993</v>
      </c>
      <c r="K13" s="21">
        <v>0</v>
      </c>
      <c r="L13" s="21">
        <v>1.51</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FD387-F961-4587-91E4-CAEA6FDA0820}">
  <dimension ref="A1:L18"/>
  <sheetViews>
    <sheetView zoomScaleNormal="100" workbookViewId="0">
      <selection activeCell="A2" sqref="A2"/>
    </sheetView>
  </sheetViews>
  <sheetFormatPr defaultColWidth="8.83984375" defaultRowHeight="14.4" x14ac:dyDescent="0.55000000000000004"/>
  <cols>
    <col min="1" max="1" width="8.83984375" style="1"/>
    <col min="2" max="2" width="42.83984375" style="1" bestFit="1" customWidth="1"/>
    <col min="3" max="6" width="14.26171875" style="1" bestFit="1" customWidth="1"/>
    <col min="7" max="11" width="13.26171875" style="1" bestFit="1" customWidth="1"/>
    <col min="12" max="12" width="13.41796875" style="1" customWidth="1"/>
    <col min="13" max="16384" width="8.83984375" style="1"/>
  </cols>
  <sheetData>
    <row r="1" spans="1:12" s="3" customFormat="1" x14ac:dyDescent="0.55000000000000004">
      <c r="A1" s="3" t="s">
        <v>155</v>
      </c>
    </row>
    <row r="3" spans="1:12" x14ac:dyDescent="0.55000000000000004">
      <c r="B3" s="12"/>
      <c r="C3" s="69">
        <v>2016</v>
      </c>
      <c r="D3" s="69">
        <v>2017</v>
      </c>
      <c r="E3" s="69">
        <v>2018</v>
      </c>
      <c r="F3" s="69">
        <v>2019</v>
      </c>
      <c r="G3" s="69">
        <v>2020</v>
      </c>
      <c r="H3" s="69">
        <v>2021</v>
      </c>
      <c r="I3" s="69">
        <v>2022</v>
      </c>
      <c r="J3" s="69">
        <v>2023</v>
      </c>
      <c r="K3" s="69">
        <v>2024</v>
      </c>
      <c r="L3" s="69">
        <v>2025</v>
      </c>
    </row>
    <row r="4" spans="1:12" x14ac:dyDescent="0.55000000000000004">
      <c r="B4" s="12"/>
      <c r="C4" s="69" t="s">
        <v>132</v>
      </c>
      <c r="D4" s="69" t="s">
        <v>132</v>
      </c>
      <c r="E4" s="69" t="s">
        <v>132</v>
      </c>
      <c r="F4" s="69" t="s">
        <v>132</v>
      </c>
      <c r="G4" s="69" t="s">
        <v>132</v>
      </c>
      <c r="H4" s="69" t="s">
        <v>132</v>
      </c>
      <c r="I4" s="69" t="s">
        <v>132</v>
      </c>
      <c r="J4" s="69" t="s">
        <v>132</v>
      </c>
      <c r="K4" s="69" t="s">
        <v>132</v>
      </c>
      <c r="L4" s="69" t="s">
        <v>132</v>
      </c>
    </row>
    <row r="5" spans="1:12" x14ac:dyDescent="0.55000000000000004">
      <c r="B5" s="33" t="s">
        <v>156</v>
      </c>
      <c r="C5" s="14">
        <v>2.375</v>
      </c>
      <c r="D5" s="14">
        <v>1.6279999999999999</v>
      </c>
      <c r="E5" s="14">
        <v>1.145</v>
      </c>
      <c r="F5" s="14">
        <v>1.1850000000000001</v>
      </c>
      <c r="G5" s="14">
        <v>1.4990000000000001</v>
      </c>
      <c r="H5" s="14">
        <v>1.3779999999999999</v>
      </c>
      <c r="I5" s="14">
        <v>1.22</v>
      </c>
      <c r="J5" s="14">
        <v>1.5149999999999999</v>
      </c>
      <c r="K5" s="14">
        <v>1.403</v>
      </c>
      <c r="L5" s="14">
        <v>1.24</v>
      </c>
    </row>
    <row r="6" spans="1:12" x14ac:dyDescent="0.55000000000000004">
      <c r="B6" s="33" t="s">
        <v>157</v>
      </c>
      <c r="C6" s="14">
        <v>5.6000000000000001E-2</v>
      </c>
      <c r="D6" s="14">
        <v>0.1095</v>
      </c>
      <c r="E6" s="14">
        <v>0.36099999999999999</v>
      </c>
      <c r="F6" s="14">
        <v>0.111</v>
      </c>
      <c r="G6" s="14">
        <v>0.05</v>
      </c>
      <c r="H6" s="14">
        <v>0.439</v>
      </c>
      <c r="I6" s="14">
        <v>1.07</v>
      </c>
      <c r="J6" s="14">
        <v>0.8</v>
      </c>
      <c r="K6" s="14">
        <v>0.55000000000000004</v>
      </c>
      <c r="L6" s="14">
        <v>0.44</v>
      </c>
    </row>
    <row r="7" spans="1:12" x14ac:dyDescent="0.55000000000000004">
      <c r="C7" s="5"/>
      <c r="D7" s="5"/>
      <c r="E7" s="5"/>
      <c r="F7" s="5"/>
      <c r="G7" s="5"/>
      <c r="H7" s="5"/>
      <c r="I7" s="5"/>
      <c r="J7" s="5"/>
      <c r="K7" s="5"/>
    </row>
    <row r="8" spans="1:12" x14ac:dyDescent="0.55000000000000004">
      <c r="B8" s="12"/>
      <c r="C8" s="69">
        <v>2016</v>
      </c>
      <c r="D8" s="69">
        <v>2017</v>
      </c>
      <c r="E8" s="69">
        <v>2018</v>
      </c>
      <c r="F8" s="69">
        <v>2019</v>
      </c>
      <c r="G8" s="69">
        <v>2020</v>
      </c>
      <c r="H8" s="69">
        <v>2021</v>
      </c>
      <c r="I8" s="69">
        <v>2022</v>
      </c>
      <c r="J8" s="69">
        <v>2023</v>
      </c>
      <c r="K8" s="69">
        <v>2024</v>
      </c>
      <c r="L8" s="69">
        <v>2025</v>
      </c>
    </row>
    <row r="9" spans="1:12" ht="43.2" x14ac:dyDescent="0.55000000000000004">
      <c r="B9" s="12"/>
      <c r="C9" s="35" t="s">
        <v>158</v>
      </c>
      <c r="D9" s="35" t="s">
        <v>158</v>
      </c>
      <c r="E9" s="35" t="s">
        <v>158</v>
      </c>
      <c r="F9" s="35" t="s">
        <v>158</v>
      </c>
      <c r="G9" s="35" t="s">
        <v>158</v>
      </c>
      <c r="H9" s="35" t="s">
        <v>158</v>
      </c>
      <c r="I9" s="35" t="s">
        <v>158</v>
      </c>
      <c r="J9" s="35" t="s">
        <v>158</v>
      </c>
      <c r="K9" s="35" t="s">
        <v>158</v>
      </c>
      <c r="L9" s="35" t="s">
        <v>158</v>
      </c>
    </row>
    <row r="10" spans="1:12" x14ac:dyDescent="0.55000000000000004">
      <c r="B10" s="33" t="s">
        <v>156</v>
      </c>
      <c r="C10" s="10">
        <v>2540</v>
      </c>
      <c r="D10" s="10">
        <v>3185</v>
      </c>
      <c r="E10" s="10">
        <v>2552</v>
      </c>
      <c r="F10" s="10">
        <v>2133</v>
      </c>
      <c r="G10" s="10">
        <v>1470</v>
      </c>
      <c r="H10" s="10">
        <v>1647</v>
      </c>
      <c r="I10" s="10">
        <v>1680</v>
      </c>
      <c r="J10" s="10">
        <v>1971</v>
      </c>
      <c r="K10" s="10">
        <v>138</v>
      </c>
      <c r="L10" s="10">
        <v>659</v>
      </c>
    </row>
    <row r="11" spans="1:12" x14ac:dyDescent="0.55000000000000004">
      <c r="B11" s="33" t="s">
        <v>157</v>
      </c>
      <c r="C11" s="10">
        <v>20</v>
      </c>
      <c r="D11" s="10">
        <v>84</v>
      </c>
      <c r="E11" s="10">
        <v>109</v>
      </c>
      <c r="F11" s="10">
        <v>35</v>
      </c>
      <c r="G11" s="10">
        <v>17</v>
      </c>
      <c r="H11" s="10">
        <v>95</v>
      </c>
      <c r="I11" s="10">
        <v>65</v>
      </c>
      <c r="J11" s="10">
        <v>23</v>
      </c>
      <c r="K11" s="10">
        <v>22</v>
      </c>
      <c r="L11" s="10">
        <v>78</v>
      </c>
    </row>
    <row r="12" spans="1:12" x14ac:dyDescent="0.55000000000000004">
      <c r="C12" s="5"/>
      <c r="D12" s="5"/>
      <c r="E12" s="5"/>
      <c r="F12" s="5"/>
      <c r="G12" s="5"/>
      <c r="H12" s="5"/>
      <c r="I12" s="5"/>
      <c r="J12" s="5"/>
      <c r="K12" s="5"/>
    </row>
    <row r="13" spans="1:12" x14ac:dyDescent="0.55000000000000004">
      <c r="B13" s="12"/>
      <c r="C13" s="69">
        <v>2016</v>
      </c>
      <c r="D13" s="69">
        <v>2017</v>
      </c>
      <c r="E13" s="69">
        <v>2018</v>
      </c>
      <c r="F13" s="69">
        <v>2019</v>
      </c>
      <c r="G13" s="69">
        <v>2020</v>
      </c>
      <c r="H13" s="69">
        <v>2021</v>
      </c>
      <c r="I13" s="69">
        <v>2022</v>
      </c>
      <c r="J13" s="69">
        <v>2023</v>
      </c>
      <c r="K13" s="69">
        <v>2024</v>
      </c>
      <c r="L13" s="69">
        <v>2025</v>
      </c>
    </row>
    <row r="14" spans="1:12" ht="28.8" x14ac:dyDescent="0.55000000000000004">
      <c r="B14" s="12"/>
      <c r="C14" s="35" t="s">
        <v>159</v>
      </c>
      <c r="D14" s="35" t="s">
        <v>159</v>
      </c>
      <c r="E14" s="35" t="s">
        <v>159</v>
      </c>
      <c r="F14" s="35" t="s">
        <v>159</v>
      </c>
      <c r="G14" s="35" t="s">
        <v>159</v>
      </c>
      <c r="H14" s="35" t="s">
        <v>159</v>
      </c>
      <c r="I14" s="35" t="s">
        <v>159</v>
      </c>
      <c r="J14" s="35" t="s">
        <v>159</v>
      </c>
      <c r="K14" s="35" t="s">
        <v>159</v>
      </c>
      <c r="L14" s="35" t="s">
        <v>159</v>
      </c>
    </row>
    <row r="15" spans="1:12" x14ac:dyDescent="0.55000000000000004">
      <c r="B15" s="33" t="s">
        <v>156</v>
      </c>
      <c r="C15" s="19">
        <v>14039880</v>
      </c>
      <c r="D15" s="19">
        <v>10592488</v>
      </c>
      <c r="E15" s="19">
        <v>5847945.5999999996</v>
      </c>
      <c r="F15" s="19">
        <v>6826044.1600000001</v>
      </c>
      <c r="G15" s="19">
        <v>6840467</v>
      </c>
      <c r="H15" s="19">
        <v>7082959.9999999991</v>
      </c>
      <c r="I15" s="19">
        <v>8232080</v>
      </c>
      <c r="J15" s="19">
        <v>10865661.6</v>
      </c>
      <c r="K15" s="19">
        <v>10244040</v>
      </c>
      <c r="L15" s="19">
        <v>8970689</v>
      </c>
    </row>
    <row r="16" spans="1:12" x14ac:dyDescent="0.55000000000000004">
      <c r="B16" s="33" t="s">
        <v>157</v>
      </c>
      <c r="C16" s="19">
        <v>298000</v>
      </c>
      <c r="D16" s="19">
        <v>928950</v>
      </c>
      <c r="E16" s="19">
        <v>2363000</v>
      </c>
      <c r="F16" s="19">
        <v>724000</v>
      </c>
      <c r="G16" s="19">
        <v>356000</v>
      </c>
      <c r="H16" s="19">
        <v>2074054.054054054</v>
      </c>
      <c r="I16" s="19">
        <v>6415190</v>
      </c>
      <c r="J16" s="19">
        <v>4302286</v>
      </c>
      <c r="K16" s="19">
        <v>3300000</v>
      </c>
      <c r="L16" s="19">
        <v>2624340</v>
      </c>
    </row>
    <row r="18" spans="2:2" x14ac:dyDescent="0.55000000000000004">
      <c r="B18" s="1" t="s">
        <v>160</v>
      </c>
    </row>
  </sheetData>
  <pageMargins left="0.7" right="0.7" top="0.75" bottom="0.75" header="0.3" footer="0.3"/>
  <pageSetup orientation="portrait" horizont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FFE5A-658E-4769-BED1-7CB464104415}">
  <dimension ref="A1:F14"/>
  <sheetViews>
    <sheetView zoomScaleNormal="100" workbookViewId="0">
      <selection activeCell="A2" sqref="A2"/>
    </sheetView>
  </sheetViews>
  <sheetFormatPr defaultColWidth="8.83984375" defaultRowHeight="14.4" x14ac:dyDescent="0.55000000000000004"/>
  <cols>
    <col min="1" max="1" width="8.83984375" style="1"/>
    <col min="2" max="2" width="8.83984375" style="5"/>
    <col min="3" max="3" width="61" style="1" customWidth="1"/>
    <col min="4" max="4" width="75.15625" style="1" customWidth="1"/>
    <col min="5" max="5" width="31.68359375" style="1" customWidth="1"/>
    <col min="6" max="6" width="35.578125" style="1" customWidth="1"/>
    <col min="7" max="16384" width="8.83984375" style="1"/>
  </cols>
  <sheetData>
    <row r="1" spans="1:6" s="3" customFormat="1" x14ac:dyDescent="0.55000000000000004">
      <c r="A1" s="3" t="s">
        <v>161</v>
      </c>
      <c r="B1" s="68"/>
    </row>
    <row r="3" spans="1:6" x14ac:dyDescent="0.55000000000000004">
      <c r="B3" s="32"/>
      <c r="C3" s="81" t="s">
        <v>162</v>
      </c>
      <c r="D3" s="81" t="s">
        <v>163</v>
      </c>
      <c r="E3" s="81" t="s">
        <v>164</v>
      </c>
      <c r="F3" s="81" t="s">
        <v>165</v>
      </c>
    </row>
    <row r="4" spans="1:6" x14ac:dyDescent="0.55000000000000004">
      <c r="B4" s="69" t="s">
        <v>63</v>
      </c>
      <c r="C4" s="81"/>
      <c r="D4" s="81"/>
      <c r="E4" s="81"/>
      <c r="F4" s="81"/>
    </row>
    <row r="5" spans="1:6" x14ac:dyDescent="0.55000000000000004">
      <c r="B5" s="32">
        <v>2016</v>
      </c>
      <c r="C5" s="41">
        <v>0.06</v>
      </c>
      <c r="D5" s="41">
        <v>0.46</v>
      </c>
      <c r="E5" s="11">
        <v>2560</v>
      </c>
      <c r="F5" s="21">
        <v>2.4</v>
      </c>
    </row>
    <row r="6" spans="1:6" x14ac:dyDescent="0.55000000000000004">
      <c r="B6" s="32">
        <v>2017</v>
      </c>
      <c r="C6" s="41">
        <v>0.02</v>
      </c>
      <c r="D6" s="41">
        <v>0.28999999999999998</v>
      </c>
      <c r="E6" s="11">
        <v>3269</v>
      </c>
      <c r="F6" s="21">
        <v>1.7</v>
      </c>
    </row>
    <row r="7" spans="1:6" x14ac:dyDescent="0.55000000000000004">
      <c r="B7" s="32">
        <v>2018</v>
      </c>
      <c r="C7" s="41">
        <v>0.43</v>
      </c>
      <c r="D7" s="41">
        <v>0.43</v>
      </c>
      <c r="E7" s="11">
        <v>2662</v>
      </c>
      <c r="F7" s="21">
        <v>1.5</v>
      </c>
    </row>
    <row r="8" spans="1:6" x14ac:dyDescent="0.55000000000000004">
      <c r="B8" s="32">
        <v>2019</v>
      </c>
      <c r="C8" s="41">
        <v>0.68</v>
      </c>
      <c r="D8" s="41">
        <v>0.63</v>
      </c>
      <c r="E8" s="11">
        <v>2168</v>
      </c>
      <c r="F8" s="21">
        <v>1.3</v>
      </c>
    </row>
    <row r="9" spans="1:6" x14ac:dyDescent="0.55000000000000004">
      <c r="B9" s="32">
        <v>2020</v>
      </c>
      <c r="C9" s="41">
        <v>0.68</v>
      </c>
      <c r="D9" s="41">
        <v>0.4</v>
      </c>
      <c r="E9" s="11">
        <v>1488</v>
      </c>
      <c r="F9" s="21">
        <v>1.6</v>
      </c>
    </row>
    <row r="10" spans="1:6" x14ac:dyDescent="0.55000000000000004">
      <c r="B10" s="32">
        <v>2021</v>
      </c>
      <c r="C10" s="41">
        <v>0.62</v>
      </c>
      <c r="D10" s="41">
        <v>0.63</v>
      </c>
      <c r="E10" s="11">
        <v>1742</v>
      </c>
      <c r="F10" s="21">
        <v>1.8</v>
      </c>
    </row>
    <row r="11" spans="1:6" x14ac:dyDescent="0.55000000000000004">
      <c r="B11" s="32">
        <v>2022</v>
      </c>
      <c r="C11" s="41">
        <v>0.4</v>
      </c>
      <c r="D11" s="41">
        <v>0.73</v>
      </c>
      <c r="E11" s="11">
        <v>1745</v>
      </c>
      <c r="F11" s="21">
        <v>2.2999999999999998</v>
      </c>
    </row>
    <row r="12" spans="1:6" x14ac:dyDescent="0.55000000000000004">
      <c r="B12" s="32">
        <v>2023</v>
      </c>
      <c r="C12" s="42">
        <v>0.37</v>
      </c>
      <c r="D12" s="42">
        <v>0.67</v>
      </c>
      <c r="E12" s="11">
        <v>1994</v>
      </c>
      <c r="F12" s="21">
        <v>2.2999999999999998</v>
      </c>
    </row>
    <row r="13" spans="1:6" x14ac:dyDescent="0.55000000000000004">
      <c r="B13" s="32">
        <v>2024</v>
      </c>
      <c r="C13" s="42">
        <v>0.83</v>
      </c>
      <c r="D13" s="42">
        <v>0.99</v>
      </c>
      <c r="E13" s="11">
        <v>160</v>
      </c>
      <c r="F13" s="21">
        <v>2</v>
      </c>
    </row>
    <row r="14" spans="1:6" x14ac:dyDescent="0.55000000000000004">
      <c r="B14" s="32">
        <v>2025</v>
      </c>
      <c r="C14" s="42">
        <v>0.15</v>
      </c>
      <c r="D14" s="42">
        <v>0.83</v>
      </c>
      <c r="E14" s="11">
        <v>737</v>
      </c>
      <c r="F14" s="21">
        <v>1.7</v>
      </c>
    </row>
  </sheetData>
  <mergeCells count="4">
    <mergeCell ref="C3:C4"/>
    <mergeCell ref="D3:D4"/>
    <mergeCell ref="E3:E4"/>
    <mergeCell ref="F3:F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DFE39-184D-4817-B0A2-F4D874492E6B}">
  <dimension ref="A1:F14"/>
  <sheetViews>
    <sheetView zoomScaleNormal="100" workbookViewId="0">
      <selection activeCell="A2" sqref="A2"/>
    </sheetView>
  </sheetViews>
  <sheetFormatPr defaultColWidth="8.83984375" defaultRowHeight="14.4" x14ac:dyDescent="0.55000000000000004"/>
  <cols>
    <col min="1" max="1" width="8.83984375" style="1"/>
    <col min="2" max="2" width="8.83984375" style="5"/>
    <col min="3" max="3" width="22.578125" style="1" customWidth="1"/>
    <col min="4" max="4" width="24.83984375" style="1" bestFit="1" customWidth="1"/>
    <col min="5" max="6" width="22.578125" style="1" customWidth="1"/>
    <col min="7" max="16384" width="8.83984375" style="1"/>
  </cols>
  <sheetData>
    <row r="1" spans="1:6" s="3" customFormat="1" x14ac:dyDescent="0.55000000000000004">
      <c r="A1" s="3" t="s">
        <v>166</v>
      </c>
      <c r="B1" s="68"/>
    </row>
    <row r="3" spans="1:6" x14ac:dyDescent="0.55000000000000004">
      <c r="B3" s="32"/>
      <c r="C3" s="69" t="s">
        <v>167</v>
      </c>
      <c r="D3" s="69" t="s">
        <v>168</v>
      </c>
      <c r="E3" s="69" t="s">
        <v>169</v>
      </c>
      <c r="F3" s="69" t="s">
        <v>170</v>
      </c>
    </row>
    <row r="4" spans="1:6" x14ac:dyDescent="0.55000000000000004">
      <c r="B4" s="69" t="s">
        <v>63</v>
      </c>
      <c r="C4" s="69" t="s">
        <v>171</v>
      </c>
      <c r="D4" s="69" t="s">
        <v>171</v>
      </c>
      <c r="E4" s="69" t="s">
        <v>171</v>
      </c>
      <c r="F4" s="69" t="s">
        <v>171</v>
      </c>
    </row>
    <row r="5" spans="1:6" x14ac:dyDescent="0.55000000000000004">
      <c r="B5" s="32">
        <v>2016</v>
      </c>
      <c r="C5" s="37">
        <v>2072318</v>
      </c>
      <c r="D5" s="37">
        <v>3598170</v>
      </c>
      <c r="E5" s="37">
        <v>143207</v>
      </c>
      <c r="F5" s="37">
        <v>308134</v>
      </c>
    </row>
    <row r="6" spans="1:6" x14ac:dyDescent="0.55000000000000004">
      <c r="B6" s="32">
        <v>2017</v>
      </c>
      <c r="C6" s="37">
        <v>6435122</v>
      </c>
      <c r="D6" s="37">
        <v>6529063</v>
      </c>
      <c r="E6" s="37">
        <v>286246</v>
      </c>
      <c r="F6" s="37">
        <v>43586</v>
      </c>
    </row>
    <row r="7" spans="1:6" x14ac:dyDescent="0.55000000000000004">
      <c r="B7" s="32">
        <v>2018</v>
      </c>
      <c r="C7" s="37">
        <v>9868350</v>
      </c>
      <c r="D7" s="37">
        <v>5261604.8000000007</v>
      </c>
      <c r="E7" s="37">
        <v>0</v>
      </c>
      <c r="F7" s="37">
        <v>209335</v>
      </c>
    </row>
    <row r="8" spans="1:6" x14ac:dyDescent="0.55000000000000004">
      <c r="B8" s="32">
        <v>2019</v>
      </c>
      <c r="C8" s="37">
        <v>1749279</v>
      </c>
      <c r="D8" s="37">
        <v>5138578.68</v>
      </c>
      <c r="E8" s="37">
        <v>0</v>
      </c>
      <c r="F8" s="37">
        <v>188076</v>
      </c>
    </row>
    <row r="9" spans="1:6" x14ac:dyDescent="0.55000000000000004">
      <c r="B9" s="32">
        <v>2020</v>
      </c>
      <c r="C9" s="37">
        <v>229381</v>
      </c>
      <c r="D9" s="37">
        <v>4400397.96</v>
      </c>
      <c r="E9" s="37">
        <v>0</v>
      </c>
      <c r="F9" s="37">
        <v>155026</v>
      </c>
    </row>
    <row r="10" spans="1:6" x14ac:dyDescent="0.55000000000000004">
      <c r="B10" s="32">
        <v>2021</v>
      </c>
      <c r="C10" s="37">
        <v>262614</v>
      </c>
      <c r="D10" s="37">
        <v>4264766.88</v>
      </c>
      <c r="E10" s="37">
        <v>0</v>
      </c>
      <c r="F10" s="37">
        <v>696964</v>
      </c>
    </row>
    <row r="11" spans="1:6" x14ac:dyDescent="0.55000000000000004">
      <c r="B11" s="32">
        <v>2022</v>
      </c>
      <c r="C11" s="37">
        <v>0</v>
      </c>
      <c r="D11" s="37">
        <v>3947041.68</v>
      </c>
      <c r="E11" s="37">
        <v>0</v>
      </c>
      <c r="F11" s="37">
        <v>1069922</v>
      </c>
    </row>
    <row r="12" spans="1:6" x14ac:dyDescent="0.55000000000000004">
      <c r="B12" s="32">
        <v>2023</v>
      </c>
      <c r="C12" s="19">
        <v>6915465</v>
      </c>
      <c r="D12" s="19">
        <v>3129032.88</v>
      </c>
      <c r="E12" s="19">
        <v>0</v>
      </c>
      <c r="F12" s="19">
        <v>2377818</v>
      </c>
    </row>
    <row r="13" spans="1:6" x14ac:dyDescent="0.55000000000000004">
      <c r="B13" s="32">
        <v>2024</v>
      </c>
      <c r="C13" s="19">
        <v>1433250</v>
      </c>
      <c r="D13" s="19">
        <v>2376482.88</v>
      </c>
      <c r="E13" s="19">
        <v>0</v>
      </c>
      <c r="F13" s="19">
        <v>6166279.5</v>
      </c>
    </row>
    <row r="14" spans="1:6" x14ac:dyDescent="0.55000000000000004">
      <c r="B14" s="32">
        <v>2025</v>
      </c>
      <c r="C14" s="19">
        <v>0</v>
      </c>
      <c r="D14" s="19">
        <v>1455466.99</v>
      </c>
      <c r="E14" s="19">
        <v>0</v>
      </c>
      <c r="F14" s="19">
        <v>6507184</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5A69D-FDA4-49CA-B489-347FD981EB79}">
  <dimension ref="A1:E14"/>
  <sheetViews>
    <sheetView zoomScaleNormal="100" workbookViewId="0">
      <selection activeCell="A2" sqref="A2"/>
    </sheetView>
  </sheetViews>
  <sheetFormatPr defaultColWidth="8.83984375" defaultRowHeight="14.4" x14ac:dyDescent="0.55000000000000004"/>
  <cols>
    <col min="1" max="2" width="8.83984375" style="1"/>
    <col min="3" max="3" width="28.68359375" style="1" customWidth="1"/>
    <col min="4" max="4" width="32.68359375" style="1" customWidth="1"/>
    <col min="5" max="5" width="26.578125" style="1" customWidth="1"/>
    <col min="6" max="16384" width="8.83984375" style="1"/>
  </cols>
  <sheetData>
    <row r="1" spans="1:5" s="3" customFormat="1" x14ac:dyDescent="0.55000000000000004">
      <c r="A1" s="3" t="s">
        <v>172</v>
      </c>
    </row>
    <row r="3" spans="1:5" x14ac:dyDescent="0.55000000000000004">
      <c r="B3" s="12"/>
      <c r="C3" s="69" t="s">
        <v>173</v>
      </c>
      <c r="D3" s="69" t="s">
        <v>174</v>
      </c>
      <c r="E3" s="69" t="s">
        <v>175</v>
      </c>
    </row>
    <row r="4" spans="1:5" x14ac:dyDescent="0.55000000000000004">
      <c r="B4" s="69" t="s">
        <v>63</v>
      </c>
      <c r="C4" s="69" t="s">
        <v>176</v>
      </c>
      <c r="D4" s="69" t="s">
        <v>176</v>
      </c>
      <c r="E4" s="69" t="s">
        <v>176</v>
      </c>
    </row>
    <row r="5" spans="1:5" x14ac:dyDescent="0.55000000000000004">
      <c r="B5" s="32">
        <v>2016</v>
      </c>
      <c r="C5" s="19">
        <v>8780775</v>
      </c>
      <c r="D5" s="19">
        <v>19912731</v>
      </c>
      <c r="E5" s="19">
        <v>308134</v>
      </c>
    </row>
    <row r="6" spans="1:5" x14ac:dyDescent="0.55000000000000004">
      <c r="B6" s="32">
        <v>2017</v>
      </c>
      <c r="C6" s="19">
        <v>7378708</v>
      </c>
      <c r="D6" s="19">
        <v>20241482</v>
      </c>
      <c r="E6" s="19">
        <v>43586</v>
      </c>
    </row>
    <row r="7" spans="1:5" x14ac:dyDescent="0.55000000000000004">
      <c r="B7" s="32">
        <v>2018</v>
      </c>
      <c r="C7" s="19">
        <v>9238100.8499999996</v>
      </c>
      <c r="D7" s="19">
        <v>23845746.809999999</v>
      </c>
      <c r="E7" s="19">
        <v>209335</v>
      </c>
    </row>
    <row r="8" spans="1:5" x14ac:dyDescent="0.55000000000000004">
      <c r="B8" s="32">
        <v>2019</v>
      </c>
      <c r="C8" s="19">
        <v>9718324.25</v>
      </c>
      <c r="D8" s="19">
        <v>28098984</v>
      </c>
      <c r="E8" s="19">
        <v>188076</v>
      </c>
    </row>
    <row r="9" spans="1:5" x14ac:dyDescent="0.55000000000000004">
      <c r="B9" s="32">
        <v>2020</v>
      </c>
      <c r="C9" s="19">
        <v>11936509</v>
      </c>
      <c r="D9" s="19">
        <v>33185076</v>
      </c>
      <c r="E9" s="19">
        <v>155026</v>
      </c>
    </row>
    <row r="10" spans="1:5" x14ac:dyDescent="0.55000000000000004">
      <c r="B10" s="32">
        <v>2021</v>
      </c>
      <c r="C10" s="19">
        <v>9447234.4600000009</v>
      </c>
      <c r="D10" s="19">
        <v>28550114.129999999</v>
      </c>
      <c r="E10" s="19">
        <v>696964</v>
      </c>
    </row>
    <row r="11" spans="1:5" x14ac:dyDescent="0.55000000000000004">
      <c r="B11" s="32">
        <v>2022</v>
      </c>
      <c r="C11" s="19">
        <v>7114806</v>
      </c>
      <c r="D11" s="19">
        <v>28950904</v>
      </c>
      <c r="E11" s="19">
        <v>1069922</v>
      </c>
    </row>
    <row r="12" spans="1:5" x14ac:dyDescent="0.55000000000000004">
      <c r="B12" s="32">
        <v>2023</v>
      </c>
      <c r="C12" s="19">
        <v>64756729.5</v>
      </c>
      <c r="D12" s="19">
        <v>254713745</v>
      </c>
      <c r="E12" s="19">
        <v>3377818</v>
      </c>
    </row>
    <row r="13" spans="1:5" x14ac:dyDescent="0.55000000000000004">
      <c r="B13" s="32">
        <v>2024</v>
      </c>
      <c r="C13" s="19">
        <v>91413820.060000002</v>
      </c>
      <c r="D13" s="19">
        <v>548234316.03999996</v>
      </c>
      <c r="E13" s="19">
        <v>6166279.5</v>
      </c>
    </row>
    <row r="14" spans="1:5" x14ac:dyDescent="0.55000000000000004">
      <c r="B14" s="32">
        <v>2025</v>
      </c>
      <c r="C14" s="19">
        <v>64503811</v>
      </c>
      <c r="D14" s="19">
        <v>242130671</v>
      </c>
      <c r="E14" s="19">
        <v>6507184</v>
      </c>
    </row>
  </sheetData>
  <pageMargins left="0.7" right="0.7" top="0.75" bottom="0.75" header="0.3" footer="0.3"/>
  <pageSetup orientation="portrait" horizontalDpi="300"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6DBEC-299C-44AD-97FC-16057EE3DED3}">
  <dimension ref="A1:L332"/>
  <sheetViews>
    <sheetView zoomScaleNormal="100" workbookViewId="0">
      <selection activeCell="A2" sqref="A2"/>
    </sheetView>
  </sheetViews>
  <sheetFormatPr defaultColWidth="8.83984375" defaultRowHeight="14.4" x14ac:dyDescent="0.55000000000000004"/>
  <cols>
    <col min="1" max="2" width="8.83984375" style="1"/>
    <col min="3" max="3" width="37.83984375" style="1" bestFit="1" customWidth="1"/>
    <col min="4" max="5" width="8.83984375" style="1"/>
    <col min="6" max="6" width="37.83984375" style="1" bestFit="1" customWidth="1"/>
    <col min="7" max="8" width="8.83984375" style="1"/>
    <col min="9" max="9" width="31.15625" style="1" bestFit="1" customWidth="1"/>
    <col min="10" max="11" width="8.83984375" style="1"/>
    <col min="12" max="12" width="31.15625" style="1" bestFit="1" customWidth="1"/>
    <col min="13" max="16384" width="8.83984375" style="1"/>
  </cols>
  <sheetData>
    <row r="1" spans="1:12" s="3" customFormat="1" x14ac:dyDescent="0.55000000000000004">
      <c r="A1" s="3" t="s">
        <v>177</v>
      </c>
    </row>
    <row r="3" spans="1:12" x14ac:dyDescent="0.55000000000000004">
      <c r="B3" s="32"/>
      <c r="C3" s="69" t="s">
        <v>178</v>
      </c>
      <c r="D3" s="5"/>
      <c r="E3" s="32"/>
      <c r="F3" s="69" t="s">
        <v>179</v>
      </c>
      <c r="G3" s="5"/>
      <c r="H3" s="32"/>
      <c r="I3" s="69" t="s">
        <v>178</v>
      </c>
      <c r="J3" s="5"/>
    </row>
    <row r="4" spans="1:12" x14ac:dyDescent="0.55000000000000004">
      <c r="B4" s="69" t="s">
        <v>63</v>
      </c>
      <c r="C4" s="69" t="s">
        <v>180</v>
      </c>
      <c r="D4" s="5"/>
      <c r="E4" s="69" t="s">
        <v>63</v>
      </c>
      <c r="F4" s="69" t="s">
        <v>180</v>
      </c>
      <c r="G4" s="5"/>
      <c r="H4" s="69" t="s">
        <v>63</v>
      </c>
      <c r="I4" s="69" t="s">
        <v>181</v>
      </c>
      <c r="J4" s="5"/>
    </row>
    <row r="5" spans="1:12" x14ac:dyDescent="0.55000000000000004">
      <c r="B5" s="32">
        <v>2016</v>
      </c>
      <c r="C5" s="19">
        <v>9112</v>
      </c>
      <c r="D5" s="5"/>
      <c r="E5" s="32">
        <v>2019</v>
      </c>
      <c r="F5" s="19">
        <v>8069.6629213483147</v>
      </c>
      <c r="G5" s="5"/>
      <c r="H5" s="32">
        <v>2016</v>
      </c>
      <c r="I5" s="19">
        <v>12796.746247623922</v>
      </c>
      <c r="J5" s="5"/>
    </row>
    <row r="6" spans="1:12" x14ac:dyDescent="0.55000000000000004">
      <c r="B6" s="32">
        <v>2016</v>
      </c>
      <c r="C6" s="19">
        <v>5269.6629213483147</v>
      </c>
      <c r="D6" s="5"/>
      <c r="E6" s="32">
        <v>2019</v>
      </c>
      <c r="F6" s="19">
        <v>6653.9325842696626</v>
      </c>
      <c r="G6" s="5"/>
      <c r="H6" s="32">
        <v>2017</v>
      </c>
      <c r="I6" s="19">
        <v>13170.564793194564</v>
      </c>
      <c r="J6" s="5"/>
    </row>
    <row r="7" spans="1:12" x14ac:dyDescent="0.55000000000000004">
      <c r="B7" s="32">
        <v>2016</v>
      </c>
      <c r="C7" s="19">
        <v>5269.6629213483147</v>
      </c>
      <c r="D7" s="5"/>
      <c r="E7" s="32">
        <v>2019</v>
      </c>
      <c r="F7" s="19">
        <v>6653.9325842696626</v>
      </c>
      <c r="G7" s="5"/>
      <c r="H7" s="32">
        <v>2018</v>
      </c>
      <c r="I7" s="19">
        <v>6346.2186703858679</v>
      </c>
      <c r="J7" s="5"/>
      <c r="K7" s="5"/>
      <c r="L7" s="5"/>
    </row>
    <row r="8" spans="1:12" x14ac:dyDescent="0.55000000000000004">
      <c r="B8" s="32">
        <v>2016</v>
      </c>
      <c r="C8" s="19">
        <v>7724.6533333333346</v>
      </c>
      <c r="D8" s="5"/>
      <c r="E8" s="32">
        <v>2019</v>
      </c>
      <c r="F8" s="19">
        <v>6653.9325842696626</v>
      </c>
      <c r="G8" s="5"/>
      <c r="H8" s="32">
        <v>2019</v>
      </c>
      <c r="I8" s="19">
        <v>12661.348105043844</v>
      </c>
      <c r="J8" s="5"/>
      <c r="K8" s="5"/>
      <c r="L8" s="5"/>
    </row>
    <row r="9" spans="1:12" x14ac:dyDescent="0.55000000000000004">
      <c r="B9" s="32">
        <v>2016</v>
      </c>
      <c r="C9" s="19">
        <v>16080.000000000002</v>
      </c>
      <c r="D9" s="5"/>
      <c r="E9" s="32">
        <v>2019</v>
      </c>
      <c r="F9" s="19">
        <v>6653.9325842696626</v>
      </c>
      <c r="G9" s="5"/>
      <c r="H9" s="32">
        <v>2020</v>
      </c>
      <c r="I9" s="19">
        <v>4524.7536661723516</v>
      </c>
      <c r="J9" s="5"/>
      <c r="K9" s="5"/>
      <c r="L9" s="5"/>
    </row>
    <row r="10" spans="1:12" x14ac:dyDescent="0.55000000000000004">
      <c r="B10" s="32">
        <v>2016</v>
      </c>
      <c r="C10" s="19">
        <v>5269.6629213483147</v>
      </c>
      <c r="D10" s="5"/>
      <c r="E10" s="32">
        <v>2019</v>
      </c>
      <c r="F10" s="19">
        <v>6653.9325842696626</v>
      </c>
      <c r="G10" s="5"/>
      <c r="H10" s="32">
        <v>2021</v>
      </c>
      <c r="I10" s="19">
        <v>5767.6680104490924</v>
      </c>
      <c r="J10" s="5"/>
      <c r="K10" s="5"/>
      <c r="L10" s="5"/>
    </row>
    <row r="11" spans="1:12" x14ac:dyDescent="0.55000000000000004">
      <c r="B11" s="32">
        <v>2016</v>
      </c>
      <c r="C11" s="19">
        <v>13550.561797752809</v>
      </c>
      <c r="D11" s="5"/>
      <c r="E11" s="32">
        <v>2019</v>
      </c>
      <c r="F11" s="19">
        <v>6653.9325842696626</v>
      </c>
      <c r="G11" s="5"/>
      <c r="H11" s="32">
        <v>2022</v>
      </c>
      <c r="I11" s="19">
        <v>8862.0726495726503</v>
      </c>
      <c r="J11" s="5"/>
      <c r="K11" s="5"/>
      <c r="L11" s="5"/>
    </row>
    <row r="12" spans="1:12" x14ac:dyDescent="0.55000000000000004">
      <c r="B12" s="32">
        <v>2016</v>
      </c>
      <c r="C12" s="19">
        <v>13550.561797752809</v>
      </c>
      <c r="D12" s="5"/>
      <c r="E12" s="32">
        <v>2019</v>
      </c>
      <c r="F12" s="19">
        <v>6653.9325842696626</v>
      </c>
      <c r="G12" s="5"/>
      <c r="H12" s="32">
        <v>2023</v>
      </c>
      <c r="I12" s="19">
        <v>8505.0788960606878</v>
      </c>
      <c r="J12" s="5"/>
      <c r="K12" s="5"/>
      <c r="L12" s="5"/>
    </row>
    <row r="13" spans="1:12" x14ac:dyDescent="0.55000000000000004">
      <c r="B13" s="32">
        <v>2016</v>
      </c>
      <c r="C13" s="19">
        <v>13550.561797752809</v>
      </c>
      <c r="D13" s="5"/>
      <c r="E13" s="32">
        <v>2019</v>
      </c>
      <c r="F13" s="19">
        <v>5153.3999999999996</v>
      </c>
      <c r="G13" s="5"/>
      <c r="H13" s="32">
        <v>2024</v>
      </c>
      <c r="I13" s="19">
        <v>6810.5367537633438</v>
      </c>
      <c r="J13" s="5"/>
      <c r="K13" s="5"/>
      <c r="L13" s="5"/>
    </row>
    <row r="14" spans="1:12" x14ac:dyDescent="0.55000000000000004">
      <c r="B14" s="32">
        <v>2016</v>
      </c>
      <c r="C14" s="19">
        <v>15931.094382022473</v>
      </c>
      <c r="D14" s="5"/>
      <c r="E14" s="32">
        <v>2020</v>
      </c>
      <c r="F14" s="19">
        <v>4133.3333333333339</v>
      </c>
      <c r="G14" s="5"/>
      <c r="H14" s="32">
        <v>2025</v>
      </c>
      <c r="I14" s="19">
        <v>9632.9533695831269</v>
      </c>
      <c r="J14" s="5"/>
      <c r="K14" s="5"/>
      <c r="L14" s="5"/>
    </row>
    <row r="15" spans="1:12" x14ac:dyDescent="0.55000000000000004">
      <c r="B15" s="32">
        <v>2016</v>
      </c>
      <c r="C15" s="19">
        <v>15931.094382022473</v>
      </c>
      <c r="D15" s="5"/>
      <c r="E15" s="32">
        <v>2020</v>
      </c>
      <c r="F15" s="19">
        <v>7149.8717948717958</v>
      </c>
      <c r="G15" s="5"/>
      <c r="H15" s="5"/>
      <c r="I15" s="5"/>
      <c r="J15" s="5"/>
      <c r="K15" s="5"/>
      <c r="L15" s="5"/>
    </row>
    <row r="16" spans="1:12" x14ac:dyDescent="0.55000000000000004">
      <c r="B16" s="32">
        <v>2016</v>
      </c>
      <c r="C16" s="19">
        <v>15931.094382022473</v>
      </c>
      <c r="D16" s="5"/>
      <c r="E16" s="32">
        <v>2020</v>
      </c>
      <c r="F16" s="19">
        <v>4928.2051282051289</v>
      </c>
      <c r="G16" s="5"/>
      <c r="H16" s="5"/>
      <c r="I16" s="5"/>
      <c r="J16" s="5"/>
      <c r="K16" s="5"/>
      <c r="L16" s="5"/>
    </row>
    <row r="17" spans="2:12" x14ac:dyDescent="0.55000000000000004">
      <c r="B17" s="32">
        <v>2016</v>
      </c>
      <c r="C17" s="19">
        <v>15974.155056179774</v>
      </c>
      <c r="D17" s="5"/>
      <c r="E17" s="32">
        <v>2020</v>
      </c>
      <c r="F17" s="19">
        <v>4808.9743589743593</v>
      </c>
      <c r="G17" s="5"/>
      <c r="H17" s="32"/>
      <c r="I17" s="69" t="s">
        <v>179</v>
      </c>
      <c r="J17" s="5"/>
      <c r="K17" s="5"/>
      <c r="L17" s="5"/>
    </row>
    <row r="18" spans="2:12" x14ac:dyDescent="0.55000000000000004">
      <c r="B18" s="32">
        <v>2016</v>
      </c>
      <c r="C18" s="19">
        <v>14652.52359550562</v>
      </c>
      <c r="D18" s="5"/>
      <c r="E18" s="32">
        <v>2020</v>
      </c>
      <c r="F18" s="19">
        <v>4928.2051282051289</v>
      </c>
      <c r="G18" s="5"/>
      <c r="H18" s="69" t="s">
        <v>63</v>
      </c>
      <c r="I18" s="69" t="s">
        <v>181</v>
      </c>
      <c r="J18" s="5"/>
      <c r="K18" s="5"/>
      <c r="L18" s="5"/>
    </row>
    <row r="19" spans="2:12" x14ac:dyDescent="0.55000000000000004">
      <c r="B19" s="32">
        <v>2016</v>
      </c>
      <c r="C19" s="19">
        <v>14652.52359550562</v>
      </c>
      <c r="D19" s="5"/>
      <c r="E19" s="32">
        <v>2020</v>
      </c>
      <c r="F19" s="19">
        <v>7208.3044982698966</v>
      </c>
      <c r="G19" s="5"/>
      <c r="H19" s="32">
        <v>2019</v>
      </c>
      <c r="I19" s="19">
        <v>6644.5101123595505</v>
      </c>
      <c r="J19" s="5"/>
      <c r="K19" s="5"/>
      <c r="L19" s="5"/>
    </row>
    <row r="20" spans="2:12" x14ac:dyDescent="0.55000000000000004">
      <c r="B20" s="32">
        <v>2016</v>
      </c>
      <c r="C20" s="19">
        <v>14652.52359550562</v>
      </c>
      <c r="D20" s="5"/>
      <c r="E20" s="32">
        <v>2020</v>
      </c>
      <c r="F20" s="19">
        <v>4928.2051282051289</v>
      </c>
      <c r="G20" s="5"/>
      <c r="H20" s="32">
        <v>2020</v>
      </c>
      <c r="I20" s="19">
        <v>4910.2006914244002</v>
      </c>
      <c r="J20" s="5"/>
      <c r="K20" s="5"/>
      <c r="L20" s="5"/>
    </row>
    <row r="21" spans="2:12" x14ac:dyDescent="0.55000000000000004">
      <c r="B21" s="32">
        <v>2016</v>
      </c>
      <c r="C21" s="19">
        <v>14652.52359550562</v>
      </c>
      <c r="D21" s="5"/>
      <c r="E21" s="32">
        <v>2020</v>
      </c>
      <c r="F21" s="19">
        <v>5155.0561797752807</v>
      </c>
      <c r="G21" s="5"/>
      <c r="H21" s="32">
        <v>2021</v>
      </c>
      <c r="I21" s="19">
        <v>4016.9140138471589</v>
      </c>
      <c r="J21" s="5"/>
      <c r="K21" s="5"/>
      <c r="L21" s="5"/>
    </row>
    <row r="22" spans="2:12" x14ac:dyDescent="0.55000000000000004">
      <c r="B22" s="32">
        <v>2016</v>
      </c>
      <c r="C22" s="19">
        <v>15931.094382022473</v>
      </c>
      <c r="D22" s="5"/>
      <c r="E22" s="32">
        <v>2020</v>
      </c>
      <c r="F22" s="19">
        <v>5961.538461538461</v>
      </c>
      <c r="G22" s="5"/>
      <c r="H22" s="32">
        <v>2022</v>
      </c>
      <c r="I22" s="11" t="s">
        <v>182</v>
      </c>
      <c r="J22" s="5"/>
      <c r="K22" s="5"/>
      <c r="L22" s="5"/>
    </row>
    <row r="23" spans="2:12" x14ac:dyDescent="0.55000000000000004">
      <c r="B23" s="32">
        <v>2016</v>
      </c>
      <c r="C23" s="19">
        <v>14652.52359550562</v>
      </c>
      <c r="D23" s="5"/>
      <c r="E23" s="32">
        <v>2020</v>
      </c>
      <c r="F23" s="19">
        <v>2524.2857142857142</v>
      </c>
      <c r="G23" s="5"/>
      <c r="H23" s="32">
        <v>2023</v>
      </c>
      <c r="I23" s="11" t="s">
        <v>182</v>
      </c>
      <c r="J23" s="5"/>
      <c r="K23" s="5"/>
      <c r="L23" s="5"/>
    </row>
    <row r="24" spans="2:12" x14ac:dyDescent="0.55000000000000004">
      <c r="B24" s="32">
        <v>2016</v>
      </c>
      <c r="C24" s="19">
        <v>14961.626966292135</v>
      </c>
      <c r="D24" s="5"/>
      <c r="E24" s="32">
        <v>2020</v>
      </c>
      <c r="F24" s="19">
        <v>3875</v>
      </c>
      <c r="G24" s="5"/>
      <c r="H24" s="32">
        <v>2024</v>
      </c>
      <c r="I24" s="19">
        <v>5099.6886103908573</v>
      </c>
      <c r="J24" s="5"/>
      <c r="K24" s="5"/>
      <c r="L24" s="5"/>
    </row>
    <row r="25" spans="2:12" x14ac:dyDescent="0.55000000000000004">
      <c r="B25" s="32">
        <v>2016</v>
      </c>
      <c r="C25" s="19">
        <v>14652.52359550562</v>
      </c>
      <c r="D25" s="5"/>
      <c r="E25" s="32">
        <v>2020</v>
      </c>
      <c r="F25" s="19">
        <v>3321.4285714285711</v>
      </c>
      <c r="G25" s="5"/>
      <c r="H25" s="32">
        <v>2025</v>
      </c>
      <c r="I25" s="11" t="s">
        <v>182</v>
      </c>
      <c r="J25" s="5"/>
      <c r="K25" s="5"/>
      <c r="L25" s="5"/>
    </row>
    <row r="26" spans="2:12" x14ac:dyDescent="0.55000000000000004">
      <c r="B26" s="32">
        <v>2016</v>
      </c>
      <c r="C26" s="19">
        <v>15753.883146067416</v>
      </c>
      <c r="D26" s="5"/>
      <c r="E26" s="32">
        <v>2021</v>
      </c>
      <c r="F26" s="19">
        <v>2692.8571428571427</v>
      </c>
      <c r="G26" s="5"/>
      <c r="H26" s="5"/>
      <c r="I26" s="5"/>
      <c r="J26" s="5"/>
      <c r="K26" s="5"/>
      <c r="L26" s="5"/>
    </row>
    <row r="27" spans="2:12" x14ac:dyDescent="0.55000000000000004">
      <c r="B27" s="32">
        <v>2016</v>
      </c>
      <c r="C27" s="19">
        <v>14795.707865168539</v>
      </c>
      <c r="D27" s="5"/>
      <c r="E27" s="32">
        <v>2021</v>
      </c>
      <c r="F27" s="19">
        <v>6097.4358974358975</v>
      </c>
      <c r="G27" s="5"/>
      <c r="H27"/>
      <c r="I27" s="5"/>
      <c r="J27" s="5"/>
      <c r="K27" s="5"/>
      <c r="L27" s="5"/>
    </row>
    <row r="28" spans="2:12" x14ac:dyDescent="0.55000000000000004">
      <c r="B28" s="32">
        <v>2016</v>
      </c>
      <c r="C28" s="19">
        <v>14330.773033707866</v>
      </c>
      <c r="D28" s="5"/>
      <c r="E28" s="32">
        <v>2021</v>
      </c>
      <c r="F28" s="19">
        <v>2692.8571428571427</v>
      </c>
      <c r="G28" s="5"/>
      <c r="H28" s="5"/>
      <c r="I28" s="5"/>
      <c r="J28" s="5"/>
      <c r="K28" s="5"/>
      <c r="L28" s="5"/>
    </row>
    <row r="29" spans="2:12" x14ac:dyDescent="0.55000000000000004">
      <c r="B29" s="32">
        <v>2016</v>
      </c>
      <c r="C29" s="19">
        <v>15153.141573033708</v>
      </c>
      <c r="D29" s="5"/>
      <c r="E29" s="32">
        <v>2021</v>
      </c>
      <c r="F29" s="19">
        <v>2692.8571428571427</v>
      </c>
      <c r="G29" s="5"/>
      <c r="H29" s="5"/>
      <c r="I29" s="5"/>
      <c r="J29" s="5"/>
      <c r="K29" s="5"/>
      <c r="L29" s="5"/>
    </row>
    <row r="30" spans="2:12" x14ac:dyDescent="0.55000000000000004">
      <c r="B30" s="32">
        <v>2016</v>
      </c>
      <c r="C30" s="19">
        <v>15753.883146067416</v>
      </c>
      <c r="D30" s="5"/>
      <c r="E30" s="32">
        <v>2021</v>
      </c>
      <c r="F30" s="19">
        <v>2692.8571428571427</v>
      </c>
      <c r="G30" s="5"/>
      <c r="H30" s="5"/>
      <c r="I30" s="5"/>
      <c r="J30" s="5"/>
      <c r="K30" s="5"/>
      <c r="L30" s="5"/>
    </row>
    <row r="31" spans="2:12" x14ac:dyDescent="0.55000000000000004">
      <c r="B31" s="32">
        <v>2016</v>
      </c>
      <c r="C31" s="19">
        <v>15753.883146067416</v>
      </c>
      <c r="D31" s="5"/>
      <c r="E31" s="32">
        <v>2021</v>
      </c>
      <c r="F31" s="19">
        <v>2692.8571428571427</v>
      </c>
      <c r="G31" s="5"/>
      <c r="H31" s="5"/>
      <c r="I31" s="5"/>
      <c r="J31" s="5"/>
      <c r="K31" s="5"/>
      <c r="L31" s="5"/>
    </row>
    <row r="32" spans="2:12" x14ac:dyDescent="0.55000000000000004">
      <c r="B32" s="32">
        <v>2016</v>
      </c>
      <c r="C32" s="19">
        <v>15053.01797752809</v>
      </c>
      <c r="D32" s="5"/>
      <c r="E32" s="32">
        <v>2021</v>
      </c>
      <c r="F32" s="19">
        <v>5083.1460674157297</v>
      </c>
      <c r="G32" s="5"/>
      <c r="H32" s="5"/>
      <c r="I32" s="5"/>
      <c r="J32" s="5"/>
      <c r="K32" s="5"/>
      <c r="L32" s="5"/>
    </row>
    <row r="33" spans="2:12" x14ac:dyDescent="0.55000000000000004">
      <c r="B33" s="32">
        <v>2016</v>
      </c>
      <c r="C33" s="19">
        <v>15496.573033707866</v>
      </c>
      <c r="D33" s="5"/>
      <c r="E33" s="32">
        <v>2021</v>
      </c>
      <c r="F33" s="19">
        <v>5865.1685393258422</v>
      </c>
      <c r="G33" s="5"/>
      <c r="H33" s="5"/>
      <c r="I33" s="5"/>
      <c r="J33" s="5"/>
      <c r="K33" s="5"/>
      <c r="L33" s="5"/>
    </row>
    <row r="34" spans="2:12" x14ac:dyDescent="0.55000000000000004">
      <c r="B34" s="32">
        <v>2016</v>
      </c>
      <c r="C34" s="19">
        <v>14652.52359550562</v>
      </c>
      <c r="D34" s="5"/>
      <c r="E34" s="32">
        <v>2021</v>
      </c>
      <c r="F34" s="19">
        <v>4238.4615384615381</v>
      </c>
      <c r="G34" s="5"/>
      <c r="H34" s="5"/>
      <c r="I34" s="5"/>
      <c r="J34" s="5"/>
      <c r="K34" s="5"/>
      <c r="L34" s="5"/>
    </row>
    <row r="35" spans="2:12" x14ac:dyDescent="0.55000000000000004">
      <c r="B35" s="32">
        <v>2016</v>
      </c>
      <c r="C35" s="19">
        <v>14795.707865168539</v>
      </c>
      <c r="D35" s="5"/>
      <c r="E35" s="32">
        <v>2021</v>
      </c>
      <c r="F35" s="19">
        <v>2692.8571428571427</v>
      </c>
      <c r="G35" s="5"/>
      <c r="H35" s="5"/>
      <c r="I35" s="5"/>
      <c r="J35" s="5"/>
      <c r="K35" s="5"/>
      <c r="L35" s="5"/>
    </row>
    <row r="36" spans="2:12" x14ac:dyDescent="0.55000000000000004">
      <c r="B36" s="32">
        <v>2016</v>
      </c>
      <c r="C36" s="19">
        <v>14704.316853932583</v>
      </c>
      <c r="D36" s="5"/>
      <c r="E36" s="32">
        <v>2021</v>
      </c>
      <c r="F36" s="19">
        <v>4833.333333333333</v>
      </c>
      <c r="G36" s="5"/>
      <c r="H36" s="5"/>
      <c r="I36" s="5"/>
      <c r="J36" s="5"/>
      <c r="K36" s="5"/>
      <c r="L36" s="5"/>
    </row>
    <row r="37" spans="2:12" x14ac:dyDescent="0.55000000000000004">
      <c r="B37" s="32">
        <v>2016</v>
      </c>
      <c r="C37" s="19">
        <v>15056.1797752809</v>
      </c>
      <c r="D37" s="5"/>
      <c r="E37" s="32">
        <v>2021</v>
      </c>
      <c r="F37" s="19">
        <v>4833.333333333333</v>
      </c>
      <c r="G37" s="5"/>
      <c r="H37" s="5"/>
      <c r="I37" s="5"/>
      <c r="J37" s="5"/>
      <c r="K37" s="5"/>
      <c r="L37" s="5"/>
    </row>
    <row r="38" spans="2:12" x14ac:dyDescent="0.55000000000000004">
      <c r="B38" s="32">
        <v>2016</v>
      </c>
      <c r="C38" s="19">
        <v>15056.1797752809</v>
      </c>
      <c r="D38" s="5"/>
      <c r="E38" s="32">
        <v>2021</v>
      </c>
      <c r="F38" s="19">
        <v>3420.5128205128203</v>
      </c>
      <c r="G38" s="5"/>
      <c r="H38" s="5"/>
      <c r="I38" s="5"/>
      <c r="J38" s="5"/>
      <c r="K38" s="5"/>
      <c r="L38" s="5"/>
    </row>
    <row r="39" spans="2:12" x14ac:dyDescent="0.55000000000000004">
      <c r="B39" s="32">
        <v>2016</v>
      </c>
      <c r="C39" s="19">
        <v>15056.1797752809</v>
      </c>
      <c r="D39" s="5"/>
      <c r="E39" s="32">
        <v>2021</v>
      </c>
      <c r="F39" s="19">
        <v>5083.1460674157297</v>
      </c>
      <c r="G39" s="5"/>
      <c r="H39" s="5"/>
      <c r="I39" s="5"/>
      <c r="J39" s="5"/>
      <c r="K39" s="5"/>
      <c r="L39" s="5"/>
    </row>
    <row r="40" spans="2:12" x14ac:dyDescent="0.55000000000000004">
      <c r="B40" s="32">
        <v>2016</v>
      </c>
      <c r="C40" s="19">
        <v>15056.1797752809</v>
      </c>
      <c r="D40" s="5"/>
      <c r="E40" s="32">
        <v>2021</v>
      </c>
      <c r="F40" s="19">
        <v>4424.3589743589737</v>
      </c>
      <c r="G40" s="5"/>
      <c r="H40" s="5"/>
      <c r="I40" s="5"/>
      <c r="J40" s="5"/>
      <c r="K40" s="5"/>
      <c r="L40" s="5"/>
    </row>
    <row r="41" spans="2:12" x14ac:dyDescent="0.55000000000000004">
      <c r="B41" s="32">
        <v>2016</v>
      </c>
      <c r="C41" s="19">
        <v>11248.622471910112</v>
      </c>
      <c r="D41" s="5"/>
      <c r="E41" s="32">
        <v>2021</v>
      </c>
      <c r="F41" s="19">
        <v>3419.6948717948717</v>
      </c>
      <c r="G41" s="5"/>
      <c r="H41" s="5"/>
      <c r="I41" s="5"/>
      <c r="J41" s="5"/>
      <c r="K41" s="5"/>
      <c r="L41" s="5"/>
    </row>
    <row r="42" spans="2:12" x14ac:dyDescent="0.55000000000000004">
      <c r="B42" s="32">
        <v>2016</v>
      </c>
      <c r="C42" s="19">
        <v>9033.7078651685388</v>
      </c>
      <c r="D42" s="5"/>
      <c r="E42" s="32">
        <v>2021</v>
      </c>
      <c r="F42" s="19">
        <v>4424.3589743589737</v>
      </c>
      <c r="G42" s="5"/>
      <c r="H42" s="5"/>
      <c r="I42" s="5"/>
      <c r="J42" s="5"/>
      <c r="K42" s="5"/>
      <c r="L42" s="5"/>
    </row>
    <row r="43" spans="2:12" x14ac:dyDescent="0.55000000000000004">
      <c r="B43" s="32">
        <v>2016</v>
      </c>
      <c r="C43" s="19">
        <v>9568.2022471910113</v>
      </c>
      <c r="D43" s="5"/>
      <c r="E43" s="32">
        <v>2021</v>
      </c>
      <c r="F43" s="19">
        <v>4424.3589743589737</v>
      </c>
      <c r="G43" s="5"/>
      <c r="H43" s="5"/>
      <c r="I43" s="5"/>
      <c r="J43" s="5"/>
      <c r="K43" s="5"/>
      <c r="L43" s="5"/>
    </row>
    <row r="44" spans="2:12" x14ac:dyDescent="0.55000000000000004">
      <c r="B44" s="32">
        <v>2016</v>
      </c>
      <c r="C44" s="19">
        <v>5721.348314606742</v>
      </c>
      <c r="D44" s="5"/>
      <c r="E44" s="32">
        <v>2024</v>
      </c>
      <c r="F44" s="19">
        <v>5461.9871794871797</v>
      </c>
      <c r="G44" s="5"/>
      <c r="H44" s="5"/>
      <c r="I44" s="5"/>
      <c r="J44" s="5"/>
      <c r="K44" s="5"/>
      <c r="L44" s="5"/>
    </row>
    <row r="45" spans="2:12" x14ac:dyDescent="0.55000000000000004">
      <c r="B45" s="32">
        <v>2016</v>
      </c>
      <c r="C45" s="19">
        <v>4637.303370786517</v>
      </c>
      <c r="D45" s="5"/>
      <c r="E45" s="32">
        <v>2024</v>
      </c>
      <c r="F45" s="19">
        <v>5786.5168539325841</v>
      </c>
      <c r="G45" s="5"/>
      <c r="H45" s="5"/>
      <c r="I45" s="5"/>
      <c r="J45" s="5"/>
      <c r="K45" s="5"/>
      <c r="L45" s="5"/>
    </row>
    <row r="46" spans="2:12" x14ac:dyDescent="0.55000000000000004">
      <c r="B46" s="32">
        <v>2016</v>
      </c>
      <c r="C46" s="19">
        <v>8555.0282471910123</v>
      </c>
      <c r="D46" s="5"/>
      <c r="E46" s="32">
        <v>2024</v>
      </c>
      <c r="F46" s="19">
        <v>4050.5617977528086</v>
      </c>
      <c r="G46" s="5"/>
      <c r="H46" s="5"/>
      <c r="I46" s="5"/>
      <c r="J46" s="5"/>
      <c r="K46" s="5"/>
      <c r="L46" s="5"/>
    </row>
    <row r="47" spans="2:12" x14ac:dyDescent="0.55000000000000004">
      <c r="B47" s="32">
        <v>2016</v>
      </c>
      <c r="C47" s="19">
        <v>8925.3571428571431</v>
      </c>
      <c r="D47" s="5"/>
      <c r="E47" s="32">
        <v>2025</v>
      </c>
      <c r="F47" s="19">
        <v>4761.9047619047615</v>
      </c>
      <c r="G47" s="5"/>
      <c r="H47" s="5"/>
      <c r="I47" s="5"/>
      <c r="J47" s="5"/>
      <c r="K47" s="5"/>
      <c r="L47" s="5"/>
    </row>
    <row r="48" spans="2:12" x14ac:dyDescent="0.55000000000000004">
      <c r="B48" s="32">
        <v>2016</v>
      </c>
      <c r="C48" s="19">
        <v>19105.388764044943</v>
      </c>
      <c r="D48" s="5"/>
      <c r="E48" s="32">
        <v>2025</v>
      </c>
      <c r="F48" s="19">
        <v>4761.9047619047615</v>
      </c>
      <c r="G48" s="5"/>
      <c r="H48" s="5"/>
      <c r="I48" s="5"/>
      <c r="J48" s="5"/>
      <c r="K48" s="5"/>
      <c r="L48" s="5"/>
    </row>
    <row r="49" spans="2:12" x14ac:dyDescent="0.55000000000000004">
      <c r="B49" s="32">
        <v>2016</v>
      </c>
      <c r="C49" s="19">
        <v>12948.314606741575</v>
      </c>
      <c r="D49" s="5"/>
      <c r="E49" s="5"/>
      <c r="F49" s="5"/>
      <c r="G49" s="5"/>
      <c r="H49" s="5"/>
      <c r="I49" s="5"/>
      <c r="J49" s="5"/>
      <c r="K49" s="5"/>
      <c r="L49" s="5"/>
    </row>
    <row r="50" spans="2:12" x14ac:dyDescent="0.55000000000000004">
      <c r="B50" s="32">
        <v>2016</v>
      </c>
      <c r="C50" s="19">
        <v>11409.262500000001</v>
      </c>
      <c r="D50" s="5"/>
      <c r="E50" s="5"/>
      <c r="F50" s="5"/>
      <c r="G50" s="5"/>
      <c r="H50" s="5"/>
      <c r="I50" s="5"/>
      <c r="J50" s="5"/>
      <c r="K50" s="5"/>
      <c r="L50" s="5"/>
    </row>
    <row r="51" spans="2:12" x14ac:dyDescent="0.55000000000000004">
      <c r="B51" s="32">
        <v>2016</v>
      </c>
      <c r="C51" s="19">
        <v>6848.8888888888896</v>
      </c>
      <c r="D51" s="5"/>
      <c r="E51" s="5"/>
      <c r="F51" s="5"/>
      <c r="G51" s="5"/>
      <c r="H51" s="5"/>
      <c r="I51" s="5"/>
      <c r="J51" s="5"/>
      <c r="K51" s="5"/>
      <c r="L51" s="5"/>
    </row>
    <row r="52" spans="2:12" x14ac:dyDescent="0.55000000000000004">
      <c r="B52" s="32">
        <v>2016</v>
      </c>
      <c r="C52" s="19">
        <v>13550.561797752809</v>
      </c>
      <c r="D52" s="5"/>
      <c r="E52" s="5"/>
      <c r="F52" s="5"/>
      <c r="G52" s="5"/>
      <c r="H52" s="5"/>
      <c r="I52" s="5"/>
      <c r="J52" s="5"/>
      <c r="K52" s="5"/>
      <c r="L52" s="5"/>
    </row>
    <row r="53" spans="2:12" x14ac:dyDescent="0.55000000000000004">
      <c r="B53" s="32">
        <v>2016</v>
      </c>
      <c r="C53" s="19">
        <v>20819.133333333335</v>
      </c>
      <c r="D53" s="5"/>
      <c r="E53" s="5"/>
      <c r="F53" s="5"/>
      <c r="G53" s="5"/>
      <c r="H53" s="5"/>
      <c r="I53" s="5"/>
      <c r="J53" s="5"/>
      <c r="K53" s="5"/>
      <c r="L53" s="5"/>
    </row>
    <row r="54" spans="2:12" x14ac:dyDescent="0.55000000000000004">
      <c r="B54" s="32">
        <v>2016</v>
      </c>
      <c r="C54" s="19">
        <v>13400</v>
      </c>
      <c r="D54" s="5"/>
      <c r="E54" s="5"/>
      <c r="F54" s="5"/>
      <c r="G54" s="5"/>
      <c r="H54" s="5"/>
      <c r="I54" s="5"/>
      <c r="J54" s="5"/>
      <c r="K54" s="5"/>
      <c r="L54" s="5"/>
    </row>
    <row r="55" spans="2:12" x14ac:dyDescent="0.55000000000000004">
      <c r="B55" s="32">
        <v>2016</v>
      </c>
      <c r="C55" s="19">
        <v>14676.190476190477</v>
      </c>
      <c r="D55" s="5"/>
      <c r="E55" s="5"/>
      <c r="F55" s="5"/>
      <c r="G55" s="5"/>
      <c r="H55" s="5"/>
      <c r="I55" s="5"/>
      <c r="J55" s="5"/>
      <c r="K55" s="5"/>
      <c r="L55" s="5"/>
    </row>
    <row r="56" spans="2:12" x14ac:dyDescent="0.55000000000000004">
      <c r="B56" s="32">
        <v>2016</v>
      </c>
      <c r="C56" s="19">
        <v>35286.666666666664</v>
      </c>
      <c r="D56" s="5"/>
      <c r="E56" s="5"/>
      <c r="F56" s="5"/>
      <c r="G56" s="5"/>
      <c r="H56" s="5"/>
      <c r="I56" s="5"/>
      <c r="J56" s="5"/>
      <c r="K56" s="5"/>
      <c r="L56" s="5"/>
    </row>
    <row r="57" spans="2:12" x14ac:dyDescent="0.55000000000000004">
      <c r="B57" s="32">
        <v>2016</v>
      </c>
      <c r="C57" s="19">
        <v>7444.4444444444453</v>
      </c>
      <c r="D57" s="5"/>
      <c r="E57" s="5"/>
      <c r="F57" s="5"/>
      <c r="G57" s="5"/>
      <c r="H57" s="5"/>
      <c r="I57" s="5"/>
      <c r="J57" s="5"/>
      <c r="K57" s="5"/>
      <c r="L57" s="5"/>
    </row>
    <row r="58" spans="2:12" x14ac:dyDescent="0.55000000000000004">
      <c r="B58" s="32">
        <v>2016</v>
      </c>
      <c r="C58" s="19">
        <v>8942.6778242677847</v>
      </c>
      <c r="D58" s="5"/>
      <c r="E58" s="5"/>
      <c r="F58" s="5"/>
      <c r="G58" s="5"/>
      <c r="H58" s="5"/>
      <c r="I58" s="5"/>
      <c r="J58" s="5"/>
      <c r="K58" s="5"/>
      <c r="L58" s="5"/>
    </row>
    <row r="59" spans="2:12" x14ac:dyDescent="0.55000000000000004">
      <c r="B59" s="32">
        <v>2016</v>
      </c>
      <c r="C59" s="19">
        <v>7737.2384937238503</v>
      </c>
      <c r="D59" s="5"/>
      <c r="E59" s="5"/>
      <c r="F59" s="5"/>
      <c r="G59" s="5"/>
      <c r="H59" s="5"/>
      <c r="I59" s="5"/>
      <c r="J59" s="5"/>
      <c r="K59" s="5"/>
      <c r="L59" s="5"/>
    </row>
    <row r="60" spans="2:12" x14ac:dyDescent="0.55000000000000004">
      <c r="B60" s="32">
        <v>2016</v>
      </c>
      <c r="C60" s="19">
        <v>11185.355648535566</v>
      </c>
      <c r="D60" s="5"/>
      <c r="E60" s="5"/>
      <c r="F60" s="5"/>
      <c r="G60" s="5"/>
      <c r="H60" s="5"/>
      <c r="I60" s="5"/>
      <c r="J60" s="5"/>
      <c r="K60" s="5"/>
      <c r="L60" s="5"/>
    </row>
    <row r="61" spans="2:12" x14ac:dyDescent="0.55000000000000004">
      <c r="B61" s="32">
        <v>2016</v>
      </c>
      <c r="C61" s="19">
        <v>11185.355648535566</v>
      </c>
      <c r="D61" s="5"/>
      <c r="E61" s="5"/>
      <c r="F61" s="5"/>
      <c r="G61" s="5"/>
      <c r="H61" s="5"/>
      <c r="I61" s="5"/>
      <c r="J61" s="5"/>
      <c r="K61" s="5"/>
      <c r="L61" s="5"/>
    </row>
    <row r="62" spans="2:12" x14ac:dyDescent="0.55000000000000004">
      <c r="B62" s="32">
        <v>2016</v>
      </c>
      <c r="C62" s="19">
        <v>11185.355648535566</v>
      </c>
      <c r="D62" s="5"/>
      <c r="E62" s="5"/>
      <c r="F62" s="5"/>
      <c r="G62" s="5"/>
      <c r="H62" s="5"/>
      <c r="I62" s="5"/>
      <c r="J62" s="5"/>
      <c r="K62" s="5"/>
      <c r="L62" s="5"/>
    </row>
    <row r="63" spans="2:12" x14ac:dyDescent="0.55000000000000004">
      <c r="B63" s="32">
        <v>2016</v>
      </c>
      <c r="C63" s="19">
        <v>6848.8888888888896</v>
      </c>
      <c r="D63" s="5"/>
      <c r="E63" s="5"/>
      <c r="F63" s="5"/>
      <c r="G63" s="5"/>
      <c r="H63" s="5"/>
      <c r="I63" s="5"/>
      <c r="J63" s="5"/>
      <c r="K63" s="5"/>
      <c r="L63" s="5"/>
    </row>
    <row r="64" spans="2:12" x14ac:dyDescent="0.55000000000000004">
      <c r="B64" s="32">
        <v>2016</v>
      </c>
      <c r="C64" s="19">
        <v>6551.1111111111113</v>
      </c>
      <c r="D64" s="5"/>
      <c r="E64" s="5"/>
      <c r="F64" s="5"/>
      <c r="G64" s="5"/>
      <c r="H64" s="5"/>
      <c r="I64" s="5"/>
      <c r="J64" s="5"/>
      <c r="K64" s="5"/>
      <c r="L64" s="5"/>
    </row>
    <row r="65" spans="2:12" x14ac:dyDescent="0.55000000000000004">
      <c r="B65" s="32">
        <v>2016</v>
      </c>
      <c r="C65" s="19">
        <v>7163.1040000000012</v>
      </c>
      <c r="D65" s="5"/>
      <c r="E65" s="5"/>
      <c r="F65" s="5"/>
      <c r="G65" s="5"/>
      <c r="H65" s="5"/>
      <c r="I65" s="5"/>
      <c r="J65" s="5"/>
      <c r="K65" s="5"/>
      <c r="L65" s="5"/>
    </row>
    <row r="66" spans="2:12" x14ac:dyDescent="0.55000000000000004">
      <c r="B66" s="32">
        <v>2016</v>
      </c>
      <c r="C66" s="19">
        <v>11000.000000000002</v>
      </c>
      <c r="D66" s="5"/>
      <c r="E66" s="5"/>
      <c r="F66" s="5"/>
      <c r="G66" s="5"/>
      <c r="H66" s="5"/>
      <c r="I66" s="5"/>
      <c r="J66" s="5"/>
      <c r="K66" s="5"/>
      <c r="L66" s="5"/>
    </row>
    <row r="67" spans="2:12" x14ac:dyDescent="0.55000000000000004">
      <c r="B67" s="32">
        <v>2017</v>
      </c>
      <c r="C67" s="19">
        <v>7437.8888888888887</v>
      </c>
      <c r="D67" s="5"/>
      <c r="E67" s="5"/>
      <c r="F67" s="5"/>
      <c r="G67" s="5"/>
      <c r="H67" s="5"/>
      <c r="I67" s="5"/>
      <c r="J67" s="5"/>
      <c r="K67" s="5"/>
      <c r="L67" s="5"/>
    </row>
    <row r="68" spans="2:12" x14ac:dyDescent="0.55000000000000004">
      <c r="B68" s="32">
        <v>2017</v>
      </c>
      <c r="C68" s="19">
        <v>14716.01011235955</v>
      </c>
      <c r="D68" s="5"/>
      <c r="E68" s="5"/>
      <c r="F68" s="5"/>
      <c r="G68" s="5"/>
      <c r="H68" s="5"/>
      <c r="I68" s="5"/>
      <c r="J68" s="5"/>
      <c r="K68" s="5"/>
      <c r="L68" s="5"/>
    </row>
    <row r="69" spans="2:12" x14ac:dyDescent="0.55000000000000004">
      <c r="B69" s="32">
        <v>2017</v>
      </c>
      <c r="C69" s="19">
        <v>10303.370786516854</v>
      </c>
      <c r="D69" s="5"/>
      <c r="E69" s="5"/>
      <c r="F69" s="5"/>
      <c r="G69" s="5"/>
      <c r="H69" s="5"/>
      <c r="I69" s="5"/>
      <c r="J69" s="5"/>
      <c r="K69" s="5"/>
      <c r="L69" s="5"/>
    </row>
    <row r="70" spans="2:12" x14ac:dyDescent="0.55000000000000004">
      <c r="B70" s="32">
        <v>2017</v>
      </c>
      <c r="C70" s="19">
        <v>14359.513483146067</v>
      </c>
      <c r="D70" s="5"/>
      <c r="E70" s="5"/>
      <c r="F70" s="5"/>
      <c r="G70" s="5"/>
      <c r="H70" s="5"/>
      <c r="I70" s="5"/>
      <c r="J70" s="5"/>
      <c r="K70" s="5"/>
      <c r="L70" s="5"/>
    </row>
    <row r="71" spans="2:12" x14ac:dyDescent="0.55000000000000004">
      <c r="B71" s="32">
        <v>2017</v>
      </c>
      <c r="C71" s="19">
        <v>14506.704494382022</v>
      </c>
      <c r="D71" s="5"/>
      <c r="E71" s="5"/>
      <c r="F71" s="5"/>
      <c r="G71" s="5"/>
      <c r="H71" s="5"/>
      <c r="I71" s="5"/>
      <c r="J71" s="5"/>
      <c r="K71" s="5"/>
      <c r="L71" s="5"/>
    </row>
    <row r="72" spans="2:12" x14ac:dyDescent="0.55000000000000004">
      <c r="B72" s="32">
        <v>2017</v>
      </c>
      <c r="C72" s="19">
        <v>14506.704494382022</v>
      </c>
      <c r="D72" s="5"/>
      <c r="E72" s="5"/>
      <c r="F72" s="5"/>
      <c r="G72" s="5"/>
      <c r="H72" s="5"/>
      <c r="I72" s="5"/>
      <c r="J72" s="5"/>
      <c r="K72" s="5"/>
      <c r="L72" s="5"/>
    </row>
    <row r="73" spans="2:12" x14ac:dyDescent="0.55000000000000004">
      <c r="B73" s="32">
        <v>2017</v>
      </c>
      <c r="C73" s="19">
        <v>14506.704494382022</v>
      </c>
      <c r="D73" s="5"/>
      <c r="E73" s="5"/>
      <c r="F73" s="5"/>
      <c r="G73" s="5"/>
      <c r="H73" s="5"/>
      <c r="I73" s="5"/>
      <c r="J73" s="5"/>
      <c r="K73" s="5"/>
      <c r="L73" s="5"/>
    </row>
    <row r="74" spans="2:12" x14ac:dyDescent="0.55000000000000004">
      <c r="B74" s="32">
        <v>2017</v>
      </c>
      <c r="C74" s="19">
        <v>13555.997752808989</v>
      </c>
      <c r="D74" s="5"/>
      <c r="E74" s="5"/>
      <c r="F74" s="5"/>
      <c r="G74" s="5"/>
      <c r="H74" s="5"/>
      <c r="I74" s="5"/>
      <c r="J74" s="5"/>
      <c r="K74" s="5"/>
      <c r="L74" s="5"/>
    </row>
    <row r="75" spans="2:12" x14ac:dyDescent="0.55000000000000004">
      <c r="B75" s="32">
        <v>2017</v>
      </c>
      <c r="C75" s="19">
        <v>14506.704494382022</v>
      </c>
      <c r="D75" s="5"/>
      <c r="E75" s="5"/>
      <c r="F75" s="5"/>
      <c r="G75" s="5"/>
      <c r="H75" s="5"/>
      <c r="I75" s="5"/>
      <c r="J75" s="5"/>
      <c r="K75" s="5"/>
      <c r="L75" s="5"/>
    </row>
    <row r="76" spans="2:12" x14ac:dyDescent="0.55000000000000004">
      <c r="B76" s="32">
        <v>2017</v>
      </c>
      <c r="C76" s="19">
        <v>14506.704494382022</v>
      </c>
      <c r="D76" s="5"/>
      <c r="E76" s="5"/>
      <c r="F76" s="5"/>
      <c r="G76" s="5"/>
      <c r="H76" s="5"/>
      <c r="I76" s="5"/>
      <c r="J76" s="5"/>
      <c r="K76" s="5"/>
      <c r="L76" s="5"/>
    </row>
    <row r="77" spans="2:12" x14ac:dyDescent="0.55000000000000004">
      <c r="B77" s="32">
        <v>2017</v>
      </c>
      <c r="C77" s="19">
        <v>14626.51797752809</v>
      </c>
      <c r="D77" s="5"/>
      <c r="E77" s="5"/>
      <c r="F77" s="5"/>
      <c r="G77" s="5"/>
      <c r="H77" s="5"/>
      <c r="I77" s="5"/>
      <c r="J77" s="5"/>
      <c r="K77" s="5"/>
      <c r="L77" s="5"/>
    </row>
    <row r="78" spans="2:12" x14ac:dyDescent="0.55000000000000004">
      <c r="B78" s="32">
        <v>2017</v>
      </c>
      <c r="C78" s="19">
        <v>14375.115730337078</v>
      </c>
      <c r="D78" s="5"/>
      <c r="E78" s="5"/>
      <c r="F78" s="5"/>
      <c r="G78" s="5"/>
      <c r="H78" s="5"/>
      <c r="I78" s="5"/>
      <c r="J78" s="5"/>
      <c r="K78" s="5"/>
      <c r="L78" s="5"/>
    </row>
    <row r="79" spans="2:12" x14ac:dyDescent="0.55000000000000004">
      <c r="B79" s="32">
        <v>2017</v>
      </c>
      <c r="C79" s="19">
        <v>14716.01011235955</v>
      </c>
      <c r="D79" s="5"/>
      <c r="E79" s="5"/>
      <c r="F79" s="5"/>
      <c r="G79" s="5"/>
      <c r="H79" s="5"/>
      <c r="I79" s="5"/>
      <c r="J79" s="5"/>
      <c r="K79" s="5"/>
      <c r="L79" s="5"/>
    </row>
    <row r="80" spans="2:12" x14ac:dyDescent="0.55000000000000004">
      <c r="B80" s="32">
        <v>2017</v>
      </c>
      <c r="C80" s="19">
        <v>14357.452808988764</v>
      </c>
      <c r="D80" s="5"/>
      <c r="E80" s="5"/>
      <c r="F80" s="5"/>
      <c r="G80" s="5"/>
      <c r="H80" s="5"/>
      <c r="I80" s="5"/>
      <c r="J80" s="5"/>
      <c r="K80" s="5"/>
      <c r="L80" s="5"/>
    </row>
    <row r="81" spans="2:12" x14ac:dyDescent="0.55000000000000004">
      <c r="B81" s="32">
        <v>2017</v>
      </c>
      <c r="C81" s="19">
        <v>14375.115730337078</v>
      </c>
      <c r="D81" s="5"/>
      <c r="E81" s="5"/>
      <c r="F81" s="5"/>
      <c r="G81" s="5"/>
      <c r="H81" s="5"/>
      <c r="I81" s="5"/>
      <c r="J81" s="5"/>
      <c r="K81" s="5"/>
      <c r="L81" s="5"/>
    </row>
    <row r="82" spans="2:12" x14ac:dyDescent="0.55000000000000004">
      <c r="B82" s="32">
        <v>2017</v>
      </c>
      <c r="C82" s="19">
        <v>15401.184269662921</v>
      </c>
      <c r="D82" s="5"/>
      <c r="E82" s="5"/>
      <c r="F82" s="5"/>
      <c r="G82" s="5"/>
      <c r="H82" s="5"/>
      <c r="I82" s="5"/>
      <c r="J82" s="5"/>
      <c r="K82" s="5"/>
      <c r="L82" s="5"/>
    </row>
    <row r="83" spans="2:12" x14ac:dyDescent="0.55000000000000004">
      <c r="B83" s="32">
        <v>2017</v>
      </c>
      <c r="C83" s="19">
        <v>14716.01011235955</v>
      </c>
      <c r="D83" s="5"/>
      <c r="E83" s="5"/>
      <c r="F83" s="5"/>
      <c r="G83" s="5"/>
      <c r="H83" s="5"/>
      <c r="I83" s="5"/>
      <c r="J83" s="5"/>
      <c r="K83" s="5"/>
      <c r="L83" s="5"/>
    </row>
    <row r="84" spans="2:12" x14ac:dyDescent="0.55000000000000004">
      <c r="B84" s="32">
        <v>2017</v>
      </c>
      <c r="C84" s="19">
        <v>14464.460674157302</v>
      </c>
      <c r="D84" s="5"/>
      <c r="E84" s="5"/>
      <c r="F84" s="5"/>
      <c r="G84" s="5"/>
      <c r="H84" s="5"/>
      <c r="I84" s="5"/>
      <c r="J84" s="5"/>
      <c r="K84" s="5"/>
      <c r="L84" s="5"/>
    </row>
    <row r="85" spans="2:12" x14ac:dyDescent="0.55000000000000004">
      <c r="B85" s="32">
        <v>2017</v>
      </c>
      <c r="C85" s="19">
        <v>14375.115730337078</v>
      </c>
      <c r="D85" s="5"/>
      <c r="E85" s="5"/>
      <c r="F85" s="5"/>
      <c r="G85" s="5"/>
      <c r="H85" s="5"/>
      <c r="I85" s="5"/>
      <c r="J85" s="5"/>
      <c r="K85" s="5"/>
      <c r="L85" s="5"/>
    </row>
    <row r="86" spans="2:12" x14ac:dyDescent="0.55000000000000004">
      <c r="B86" s="32">
        <v>2017</v>
      </c>
      <c r="C86" s="19">
        <v>13139.741573033707</v>
      </c>
      <c r="D86" s="5"/>
      <c r="E86" s="5"/>
      <c r="F86" s="5"/>
      <c r="G86" s="5"/>
      <c r="H86" s="5"/>
      <c r="I86" s="5"/>
      <c r="J86" s="5"/>
      <c r="K86" s="5"/>
      <c r="L86" s="5"/>
    </row>
    <row r="87" spans="2:12" x14ac:dyDescent="0.55000000000000004">
      <c r="B87" s="32">
        <v>2017</v>
      </c>
      <c r="C87" s="19">
        <v>14626.51797752809</v>
      </c>
      <c r="D87" s="5"/>
      <c r="E87" s="5"/>
      <c r="F87" s="5"/>
      <c r="G87" s="5"/>
      <c r="H87" s="5"/>
      <c r="I87" s="5"/>
      <c r="J87" s="5"/>
      <c r="K87" s="5"/>
      <c r="L87" s="5"/>
    </row>
    <row r="88" spans="2:12" x14ac:dyDescent="0.55000000000000004">
      <c r="B88" s="32">
        <v>2017</v>
      </c>
      <c r="C88" s="19">
        <v>14009.934831460676</v>
      </c>
      <c r="D88" s="5"/>
      <c r="E88" s="5"/>
      <c r="F88" s="5"/>
      <c r="G88" s="5"/>
      <c r="H88" s="5"/>
      <c r="I88" s="5"/>
      <c r="J88" s="5"/>
      <c r="K88" s="5"/>
      <c r="L88" s="5"/>
    </row>
    <row r="89" spans="2:12" x14ac:dyDescent="0.55000000000000004">
      <c r="B89" s="32">
        <v>2017</v>
      </c>
      <c r="C89" s="19">
        <v>14375.115730337078</v>
      </c>
      <c r="D89" s="5"/>
      <c r="E89" s="5"/>
      <c r="F89" s="5"/>
      <c r="G89" s="5"/>
      <c r="H89" s="5"/>
      <c r="I89" s="5"/>
      <c r="J89" s="5"/>
      <c r="K89" s="5"/>
      <c r="L89" s="5"/>
    </row>
    <row r="90" spans="2:12" x14ac:dyDescent="0.55000000000000004">
      <c r="B90" s="32">
        <v>2017</v>
      </c>
      <c r="C90" s="19">
        <v>14375.115730337078</v>
      </c>
      <c r="D90" s="5"/>
      <c r="E90" s="5"/>
      <c r="F90" s="5"/>
      <c r="G90" s="5"/>
      <c r="H90" s="5"/>
      <c r="I90" s="5"/>
      <c r="J90" s="5"/>
      <c r="K90" s="5"/>
      <c r="L90" s="5"/>
    </row>
    <row r="91" spans="2:12" x14ac:dyDescent="0.55000000000000004">
      <c r="B91" s="32">
        <v>2017</v>
      </c>
      <c r="C91" s="19">
        <v>14375.115730337078</v>
      </c>
      <c r="D91" s="5"/>
      <c r="E91" s="5"/>
      <c r="F91" s="5"/>
      <c r="G91" s="5"/>
      <c r="H91" s="5"/>
      <c r="I91" s="5"/>
      <c r="J91" s="5"/>
      <c r="K91" s="5"/>
      <c r="L91" s="5"/>
    </row>
    <row r="92" spans="2:12" x14ac:dyDescent="0.55000000000000004">
      <c r="B92" s="32">
        <v>2017</v>
      </c>
      <c r="C92" s="19">
        <v>14506.704494382022</v>
      </c>
      <c r="D92" s="5"/>
      <c r="E92" s="5"/>
      <c r="F92" s="5"/>
      <c r="G92" s="5"/>
      <c r="H92" s="5"/>
      <c r="I92" s="5"/>
      <c r="J92" s="5"/>
      <c r="K92" s="5"/>
      <c r="L92" s="5"/>
    </row>
    <row r="93" spans="2:12" x14ac:dyDescent="0.55000000000000004">
      <c r="B93" s="32">
        <v>2017</v>
      </c>
      <c r="C93" s="19">
        <v>14506.704494382022</v>
      </c>
      <c r="D93" s="5"/>
      <c r="E93" s="5"/>
      <c r="F93" s="5"/>
      <c r="G93" s="5"/>
      <c r="H93" s="5"/>
      <c r="I93" s="5"/>
      <c r="J93" s="5"/>
      <c r="K93" s="5"/>
      <c r="L93" s="5"/>
    </row>
    <row r="94" spans="2:12" x14ac:dyDescent="0.55000000000000004">
      <c r="B94" s="32">
        <v>2017</v>
      </c>
      <c r="C94" s="19">
        <v>14464.460674157302</v>
      </c>
      <c r="D94" s="5"/>
      <c r="E94" s="5"/>
      <c r="F94" s="5"/>
      <c r="G94" s="5"/>
      <c r="H94" s="5"/>
      <c r="I94" s="5"/>
      <c r="J94" s="5"/>
      <c r="K94" s="5"/>
      <c r="L94" s="5"/>
    </row>
    <row r="95" spans="2:12" x14ac:dyDescent="0.55000000000000004">
      <c r="B95" s="32">
        <v>2017</v>
      </c>
      <c r="C95" s="19">
        <v>9346.6292134831456</v>
      </c>
      <c r="D95" s="5"/>
      <c r="E95" s="5"/>
      <c r="F95" s="5"/>
      <c r="G95" s="5"/>
      <c r="H95" s="5"/>
      <c r="I95" s="5"/>
      <c r="J95" s="5"/>
      <c r="K95" s="5"/>
      <c r="L95" s="5"/>
    </row>
    <row r="96" spans="2:12" x14ac:dyDescent="0.55000000000000004">
      <c r="B96" s="32">
        <v>2017</v>
      </c>
      <c r="C96" s="19">
        <v>9907.9666666666672</v>
      </c>
      <c r="D96" s="5"/>
      <c r="E96" s="5"/>
      <c r="F96" s="5"/>
      <c r="G96" s="5"/>
      <c r="H96" s="5"/>
      <c r="I96" s="5"/>
      <c r="J96" s="5"/>
      <c r="K96" s="5"/>
      <c r="L96" s="5"/>
    </row>
    <row r="97" spans="2:12" x14ac:dyDescent="0.55000000000000004">
      <c r="B97" s="32">
        <v>2017</v>
      </c>
      <c r="C97" s="19">
        <v>10934.937238493723</v>
      </c>
      <c r="D97" s="5"/>
      <c r="E97" s="5"/>
      <c r="F97" s="5"/>
      <c r="G97" s="5"/>
      <c r="H97" s="5"/>
      <c r="I97" s="5"/>
      <c r="J97" s="5"/>
      <c r="K97" s="5"/>
      <c r="L97" s="5"/>
    </row>
    <row r="98" spans="2:12" x14ac:dyDescent="0.55000000000000004">
      <c r="B98" s="32">
        <v>2017</v>
      </c>
      <c r="C98" s="19">
        <v>5676.6666666666661</v>
      </c>
      <c r="D98" s="5"/>
      <c r="E98" s="5"/>
      <c r="F98" s="5"/>
      <c r="G98" s="5"/>
      <c r="H98" s="5"/>
      <c r="I98" s="5"/>
      <c r="J98" s="5"/>
      <c r="K98" s="5"/>
      <c r="L98" s="5"/>
    </row>
    <row r="99" spans="2:12" x14ac:dyDescent="0.55000000000000004">
      <c r="B99" s="32">
        <v>2017</v>
      </c>
      <c r="C99" s="19">
        <v>15695.546666666669</v>
      </c>
      <c r="D99" s="5"/>
      <c r="E99" s="5"/>
      <c r="F99" s="5"/>
      <c r="G99" s="5"/>
      <c r="H99" s="5"/>
      <c r="I99" s="5"/>
      <c r="J99" s="5"/>
      <c r="K99" s="5"/>
      <c r="L99" s="5"/>
    </row>
    <row r="100" spans="2:12" x14ac:dyDescent="0.55000000000000004">
      <c r="B100" s="32">
        <v>2017</v>
      </c>
      <c r="C100" s="19">
        <v>15262.539682539682</v>
      </c>
      <c r="D100" s="5"/>
      <c r="E100" s="5"/>
      <c r="F100" s="5"/>
      <c r="G100" s="5"/>
      <c r="H100" s="5"/>
      <c r="I100" s="5"/>
      <c r="J100" s="5"/>
      <c r="K100" s="5"/>
      <c r="L100" s="5"/>
    </row>
    <row r="101" spans="2:12" x14ac:dyDescent="0.55000000000000004">
      <c r="B101" s="32">
        <v>2017</v>
      </c>
      <c r="C101" s="19">
        <v>12070.714285714286</v>
      </c>
      <c r="D101" s="5"/>
      <c r="E101" s="5"/>
      <c r="F101" s="5"/>
      <c r="G101" s="5"/>
      <c r="H101" s="5"/>
      <c r="I101" s="5"/>
      <c r="J101" s="5"/>
      <c r="K101" s="5"/>
      <c r="L101" s="5"/>
    </row>
    <row r="102" spans="2:12" x14ac:dyDescent="0.55000000000000004">
      <c r="B102" s="32">
        <v>2017</v>
      </c>
      <c r="C102" s="19">
        <v>22020.838</v>
      </c>
      <c r="D102" s="5"/>
      <c r="E102" s="5"/>
      <c r="F102" s="5"/>
      <c r="G102" s="5"/>
      <c r="H102" s="5"/>
      <c r="I102" s="5"/>
      <c r="J102" s="5"/>
      <c r="K102" s="5"/>
      <c r="L102" s="5"/>
    </row>
    <row r="103" spans="2:12" x14ac:dyDescent="0.55000000000000004">
      <c r="B103" s="32">
        <v>2017</v>
      </c>
      <c r="C103" s="19">
        <v>5676.6666666666661</v>
      </c>
      <c r="D103" s="5"/>
      <c r="E103" s="5"/>
      <c r="F103" s="5"/>
      <c r="G103" s="5"/>
      <c r="H103" s="5"/>
      <c r="I103" s="5"/>
      <c r="J103" s="5"/>
      <c r="K103" s="5"/>
      <c r="L103" s="5"/>
    </row>
    <row r="104" spans="2:12" x14ac:dyDescent="0.55000000000000004">
      <c r="B104" s="32">
        <v>2017</v>
      </c>
      <c r="C104" s="19">
        <v>5676.6666666666661</v>
      </c>
      <c r="D104" s="5"/>
      <c r="E104" s="5"/>
      <c r="F104" s="5"/>
      <c r="G104" s="5"/>
      <c r="H104" s="5"/>
      <c r="I104" s="5"/>
      <c r="J104" s="5"/>
      <c r="K104" s="5"/>
      <c r="L104" s="5"/>
    </row>
    <row r="105" spans="2:12" x14ac:dyDescent="0.55000000000000004">
      <c r="B105" s="32">
        <v>2017</v>
      </c>
      <c r="C105" s="19">
        <v>8690.1573033707864</v>
      </c>
      <c r="D105" s="5"/>
      <c r="E105" s="5"/>
      <c r="F105" s="5"/>
      <c r="G105" s="5"/>
      <c r="H105" s="5"/>
      <c r="I105" s="5"/>
      <c r="J105" s="5"/>
      <c r="K105" s="5"/>
      <c r="L105" s="5"/>
    </row>
    <row r="106" spans="2:12" x14ac:dyDescent="0.55000000000000004">
      <c r="B106" s="32">
        <v>2018</v>
      </c>
      <c r="C106" s="19">
        <v>6163.333333333333</v>
      </c>
      <c r="D106" s="5"/>
      <c r="E106" s="5"/>
      <c r="F106" s="5"/>
      <c r="G106" s="5"/>
      <c r="H106" s="5"/>
      <c r="I106" s="5"/>
      <c r="J106" s="5"/>
      <c r="K106" s="5"/>
      <c r="L106" s="5"/>
    </row>
    <row r="107" spans="2:12" x14ac:dyDescent="0.55000000000000004">
      <c r="B107" s="32">
        <v>2018</v>
      </c>
      <c r="C107" s="19">
        <v>9097.08</v>
      </c>
      <c r="D107" s="5"/>
      <c r="E107" s="5"/>
      <c r="F107" s="5"/>
      <c r="G107" s="5"/>
      <c r="H107" s="5"/>
      <c r="I107" s="5"/>
      <c r="J107" s="5"/>
      <c r="K107" s="5"/>
      <c r="L107" s="5"/>
    </row>
    <row r="108" spans="2:12" x14ac:dyDescent="0.55000000000000004">
      <c r="B108" s="32">
        <v>2018</v>
      </c>
      <c r="C108" s="19">
        <v>3778.242677824268</v>
      </c>
      <c r="D108" s="5"/>
      <c r="E108" s="5"/>
      <c r="F108" s="5"/>
      <c r="G108" s="5"/>
      <c r="H108" s="5"/>
      <c r="I108" s="5"/>
      <c r="J108" s="5"/>
      <c r="K108" s="5"/>
      <c r="L108" s="5"/>
    </row>
    <row r="109" spans="2:12" x14ac:dyDescent="0.55000000000000004">
      <c r="B109" s="32">
        <v>2019</v>
      </c>
      <c r="C109" s="19">
        <v>6019.9999999999991</v>
      </c>
      <c r="D109" s="5"/>
      <c r="E109" s="5"/>
      <c r="F109" s="5"/>
      <c r="G109" s="5"/>
      <c r="H109" s="5"/>
      <c r="I109" s="5"/>
      <c r="J109" s="5"/>
      <c r="K109" s="5"/>
      <c r="L109" s="5"/>
    </row>
    <row r="110" spans="2:12" x14ac:dyDescent="0.55000000000000004">
      <c r="B110" s="32">
        <v>2019</v>
      </c>
      <c r="C110" s="19">
        <v>13826.447191011235</v>
      </c>
      <c r="D110" s="5"/>
      <c r="E110" s="5"/>
      <c r="F110" s="5"/>
      <c r="G110" s="5"/>
      <c r="H110" s="5"/>
      <c r="I110" s="5"/>
      <c r="J110" s="5"/>
      <c r="K110" s="5"/>
      <c r="L110" s="5"/>
    </row>
    <row r="111" spans="2:12" x14ac:dyDescent="0.55000000000000004">
      <c r="B111" s="32">
        <v>2019</v>
      </c>
      <c r="C111" s="19">
        <v>6103.8062283737027</v>
      </c>
      <c r="D111" s="5"/>
      <c r="E111" s="5"/>
      <c r="F111" s="5"/>
      <c r="G111" s="5"/>
      <c r="H111" s="5"/>
      <c r="I111" s="5"/>
      <c r="J111" s="5"/>
      <c r="K111" s="5"/>
      <c r="L111" s="5"/>
    </row>
    <row r="112" spans="2:12" x14ac:dyDescent="0.55000000000000004">
      <c r="B112" s="32">
        <v>2019</v>
      </c>
      <c r="C112" s="19">
        <v>13826.447191011235</v>
      </c>
      <c r="D112" s="5"/>
      <c r="E112" s="5"/>
      <c r="F112" s="5"/>
      <c r="G112" s="5"/>
      <c r="H112" s="5"/>
      <c r="I112" s="5"/>
      <c r="J112" s="5"/>
      <c r="K112" s="5"/>
      <c r="L112" s="5"/>
    </row>
    <row r="113" spans="2:12" x14ac:dyDescent="0.55000000000000004">
      <c r="B113" s="32">
        <v>2019</v>
      </c>
      <c r="C113" s="19">
        <v>13953.013483146065</v>
      </c>
      <c r="D113" s="5"/>
      <c r="E113" s="5"/>
      <c r="F113" s="5"/>
      <c r="G113" s="5"/>
      <c r="H113" s="5"/>
      <c r="I113" s="5"/>
      <c r="J113" s="5"/>
      <c r="K113" s="5"/>
      <c r="L113" s="5"/>
    </row>
    <row r="114" spans="2:12" x14ac:dyDescent="0.55000000000000004">
      <c r="B114" s="32">
        <v>2019</v>
      </c>
      <c r="C114" s="19">
        <v>13953.013483146065</v>
      </c>
      <c r="D114" s="5"/>
      <c r="E114" s="5"/>
      <c r="F114" s="5"/>
      <c r="G114" s="5"/>
      <c r="H114" s="5"/>
      <c r="I114" s="5"/>
      <c r="J114" s="5"/>
      <c r="K114" s="5"/>
      <c r="L114" s="5"/>
    </row>
    <row r="115" spans="2:12" x14ac:dyDescent="0.55000000000000004">
      <c r="B115" s="32">
        <v>2019</v>
      </c>
      <c r="C115" s="19">
        <v>13953.013483146065</v>
      </c>
      <c r="D115" s="5"/>
      <c r="E115" s="5"/>
      <c r="F115" s="5"/>
      <c r="G115" s="5"/>
      <c r="H115" s="5"/>
      <c r="I115" s="5"/>
      <c r="J115" s="5"/>
      <c r="K115" s="5"/>
      <c r="L115" s="5"/>
    </row>
    <row r="116" spans="2:12" x14ac:dyDescent="0.55000000000000004">
      <c r="B116" s="32">
        <v>2019</v>
      </c>
      <c r="C116" s="19">
        <v>13912.382022471909</v>
      </c>
      <c r="D116" s="5"/>
      <c r="E116" s="5"/>
      <c r="F116" s="5"/>
      <c r="G116" s="5"/>
      <c r="H116" s="5"/>
      <c r="I116" s="5"/>
      <c r="J116" s="5"/>
      <c r="K116" s="5"/>
      <c r="L116" s="5"/>
    </row>
    <row r="117" spans="2:12" x14ac:dyDescent="0.55000000000000004">
      <c r="B117" s="32">
        <v>2019</v>
      </c>
      <c r="C117" s="19">
        <v>13953.013483146065</v>
      </c>
      <c r="D117" s="5"/>
      <c r="E117" s="5"/>
      <c r="F117" s="5"/>
      <c r="G117" s="5"/>
      <c r="H117" s="5"/>
      <c r="I117" s="5"/>
      <c r="J117" s="5"/>
      <c r="K117" s="5"/>
      <c r="L117" s="5"/>
    </row>
    <row r="118" spans="2:12" x14ac:dyDescent="0.55000000000000004">
      <c r="B118" s="32">
        <v>2019</v>
      </c>
      <c r="C118" s="19">
        <v>13953.013483146065</v>
      </c>
      <c r="D118" s="5"/>
      <c r="E118" s="5"/>
      <c r="F118" s="5"/>
      <c r="G118" s="5"/>
      <c r="H118" s="5"/>
      <c r="I118" s="5"/>
      <c r="J118" s="5"/>
      <c r="K118" s="5"/>
      <c r="L118" s="5"/>
    </row>
    <row r="119" spans="2:12" x14ac:dyDescent="0.55000000000000004">
      <c r="B119" s="32">
        <v>2019</v>
      </c>
      <c r="C119" s="19">
        <v>13953.013483146065</v>
      </c>
      <c r="D119" s="5"/>
      <c r="E119" s="5"/>
      <c r="F119" s="5"/>
      <c r="G119" s="5"/>
      <c r="H119" s="5"/>
      <c r="I119" s="5"/>
      <c r="J119" s="5"/>
      <c r="K119" s="5"/>
      <c r="L119" s="5"/>
    </row>
    <row r="120" spans="2:12" x14ac:dyDescent="0.55000000000000004">
      <c r="B120" s="32">
        <v>2019</v>
      </c>
      <c r="C120" s="19">
        <v>13953.013483146065</v>
      </c>
      <c r="D120" s="5"/>
      <c r="E120" s="5"/>
      <c r="F120" s="5"/>
      <c r="G120" s="5"/>
      <c r="H120" s="5"/>
      <c r="I120" s="5"/>
      <c r="J120" s="5"/>
      <c r="K120" s="5"/>
      <c r="L120" s="5"/>
    </row>
    <row r="121" spans="2:12" x14ac:dyDescent="0.55000000000000004">
      <c r="B121" s="32">
        <v>2019</v>
      </c>
      <c r="C121" s="19">
        <v>6975.7785467128033</v>
      </c>
      <c r="D121" s="5"/>
      <c r="E121" s="5"/>
      <c r="F121" s="5"/>
      <c r="G121" s="5"/>
      <c r="H121" s="5"/>
      <c r="I121" s="5"/>
      <c r="J121" s="5"/>
      <c r="K121" s="5"/>
      <c r="L121" s="5"/>
    </row>
    <row r="122" spans="2:12" x14ac:dyDescent="0.55000000000000004">
      <c r="B122" s="32">
        <v>2019</v>
      </c>
      <c r="C122" s="19">
        <v>9334.08</v>
      </c>
      <c r="D122" s="5"/>
      <c r="E122" s="5"/>
      <c r="F122" s="5"/>
      <c r="G122" s="5"/>
      <c r="H122" s="5"/>
      <c r="I122" s="5"/>
      <c r="J122" s="5"/>
      <c r="K122" s="5"/>
      <c r="L122" s="5"/>
    </row>
    <row r="123" spans="2:12" x14ac:dyDescent="0.55000000000000004">
      <c r="B123" s="32">
        <v>2019</v>
      </c>
      <c r="C123" s="19">
        <v>11999.999999999998</v>
      </c>
      <c r="D123" s="5"/>
      <c r="E123" s="5"/>
      <c r="F123" s="5"/>
      <c r="G123" s="5"/>
      <c r="H123" s="5"/>
      <c r="I123" s="5"/>
      <c r="J123" s="5"/>
      <c r="K123" s="5"/>
      <c r="L123" s="5"/>
    </row>
    <row r="124" spans="2:12" x14ac:dyDescent="0.55000000000000004">
      <c r="B124" s="32">
        <v>2019</v>
      </c>
      <c r="C124" s="19">
        <v>13825</v>
      </c>
      <c r="D124" s="5"/>
      <c r="E124" s="5"/>
      <c r="F124" s="5"/>
      <c r="G124" s="5"/>
      <c r="H124" s="5"/>
      <c r="I124" s="5"/>
      <c r="J124" s="5"/>
      <c r="K124" s="5"/>
      <c r="L124" s="5"/>
    </row>
    <row r="125" spans="2:12" x14ac:dyDescent="0.55000000000000004">
      <c r="B125" s="32">
        <v>2019</v>
      </c>
      <c r="C125" s="19">
        <v>17150</v>
      </c>
      <c r="D125" s="5"/>
      <c r="E125" s="5"/>
      <c r="F125" s="5"/>
      <c r="G125" s="5"/>
      <c r="H125" s="5"/>
      <c r="I125" s="5"/>
      <c r="J125" s="5"/>
      <c r="K125" s="5"/>
      <c r="L125" s="5"/>
    </row>
    <row r="126" spans="2:12" x14ac:dyDescent="0.55000000000000004">
      <c r="B126" s="32">
        <v>2019</v>
      </c>
      <c r="C126" s="19">
        <v>12950</v>
      </c>
      <c r="D126" s="5"/>
      <c r="E126" s="5"/>
      <c r="F126" s="5"/>
      <c r="G126" s="5"/>
      <c r="H126" s="5"/>
      <c r="I126" s="5"/>
      <c r="J126" s="5"/>
      <c r="K126" s="5"/>
      <c r="L126" s="5"/>
    </row>
    <row r="127" spans="2:12" x14ac:dyDescent="0.55000000000000004">
      <c r="B127" s="32">
        <v>2019</v>
      </c>
      <c r="C127" s="19">
        <v>14437.499999999998</v>
      </c>
      <c r="D127" s="5"/>
      <c r="E127" s="5"/>
      <c r="F127" s="5"/>
      <c r="G127" s="5"/>
      <c r="H127" s="5"/>
      <c r="I127" s="5"/>
      <c r="J127" s="5"/>
      <c r="K127" s="5"/>
      <c r="L127" s="5"/>
    </row>
    <row r="128" spans="2:12" x14ac:dyDescent="0.55000000000000004">
      <c r="B128" s="32">
        <v>2019</v>
      </c>
      <c r="C128" s="19">
        <v>13999.999999999998</v>
      </c>
      <c r="D128" s="5"/>
      <c r="E128" s="5"/>
      <c r="F128" s="5"/>
      <c r="G128" s="5"/>
      <c r="H128" s="5"/>
      <c r="I128" s="5"/>
      <c r="J128" s="5"/>
      <c r="K128" s="5"/>
      <c r="L128" s="5"/>
    </row>
    <row r="129" spans="2:12" x14ac:dyDescent="0.55000000000000004">
      <c r="B129" s="32">
        <v>2019</v>
      </c>
      <c r="C129" s="19">
        <v>20895</v>
      </c>
      <c r="D129" s="5"/>
      <c r="E129" s="5"/>
      <c r="F129" s="5"/>
      <c r="G129" s="5"/>
      <c r="H129" s="5"/>
      <c r="I129" s="5"/>
      <c r="J129" s="5"/>
      <c r="K129" s="5"/>
      <c r="L129" s="5"/>
    </row>
    <row r="130" spans="2:12" x14ac:dyDescent="0.55000000000000004">
      <c r="B130" s="32">
        <v>2019</v>
      </c>
      <c r="C130" s="19">
        <v>11307.692307692309</v>
      </c>
      <c r="D130" s="5"/>
      <c r="E130" s="5"/>
      <c r="F130" s="5"/>
      <c r="G130" s="5"/>
      <c r="H130" s="5"/>
      <c r="I130" s="5"/>
      <c r="J130" s="5"/>
      <c r="K130" s="5"/>
      <c r="L130" s="5"/>
    </row>
    <row r="131" spans="2:12" x14ac:dyDescent="0.55000000000000004">
      <c r="B131" s="32">
        <v>2019</v>
      </c>
      <c r="C131" s="19">
        <v>6975.7785467128033</v>
      </c>
      <c r="D131" s="5"/>
      <c r="E131" s="5"/>
      <c r="F131" s="5"/>
      <c r="G131" s="5"/>
      <c r="H131" s="5"/>
      <c r="I131" s="5"/>
      <c r="J131" s="5"/>
      <c r="K131" s="5"/>
      <c r="L131" s="5"/>
    </row>
    <row r="132" spans="2:12" x14ac:dyDescent="0.55000000000000004">
      <c r="B132" s="32">
        <v>2020</v>
      </c>
      <c r="C132" s="19">
        <v>6178.5467128027685</v>
      </c>
      <c r="D132" s="5"/>
      <c r="E132" s="5"/>
      <c r="F132" s="5"/>
      <c r="G132" s="5"/>
      <c r="H132" s="5"/>
      <c r="I132" s="5"/>
      <c r="J132" s="5"/>
      <c r="K132" s="5"/>
      <c r="L132" s="5"/>
    </row>
    <row r="133" spans="2:12" x14ac:dyDescent="0.55000000000000004">
      <c r="B133" s="32">
        <v>2020</v>
      </c>
      <c r="C133" s="19">
        <v>2413.5714285714284</v>
      </c>
      <c r="D133" s="5"/>
      <c r="E133" s="5"/>
      <c r="F133" s="5"/>
      <c r="G133" s="5"/>
      <c r="H133" s="5"/>
      <c r="I133" s="5"/>
      <c r="J133" s="5"/>
      <c r="K133" s="5"/>
      <c r="L133" s="5"/>
    </row>
    <row r="134" spans="2:12" x14ac:dyDescent="0.55000000000000004">
      <c r="B134" s="32">
        <v>2020</v>
      </c>
      <c r="C134" s="19">
        <v>4982.1428571428569</v>
      </c>
      <c r="D134" s="5"/>
      <c r="E134" s="5"/>
      <c r="F134" s="5"/>
      <c r="G134" s="5"/>
      <c r="H134" s="5"/>
      <c r="I134" s="5"/>
      <c r="J134" s="5"/>
      <c r="K134" s="5"/>
      <c r="L134" s="5"/>
    </row>
    <row r="135" spans="2:12" x14ac:dyDescent="0.55000000000000004">
      <c r="B135" s="32">
        <v>2021</v>
      </c>
      <c r="C135" s="19">
        <v>2606.7415730337079</v>
      </c>
      <c r="D135" s="5"/>
      <c r="E135" s="5"/>
      <c r="F135" s="5"/>
      <c r="G135" s="5"/>
      <c r="H135" s="5"/>
      <c r="I135" s="5"/>
      <c r="J135" s="5"/>
      <c r="K135" s="5"/>
      <c r="L135" s="5"/>
    </row>
    <row r="136" spans="2:12" x14ac:dyDescent="0.55000000000000004">
      <c r="B136" s="32">
        <v>2021</v>
      </c>
      <c r="C136" s="19">
        <v>5911.5384615384619</v>
      </c>
      <c r="D136" s="5"/>
      <c r="E136" s="5"/>
      <c r="F136" s="5"/>
      <c r="G136" s="5"/>
      <c r="H136" s="5"/>
      <c r="I136" s="5"/>
      <c r="J136" s="5"/>
      <c r="K136" s="5"/>
      <c r="L136" s="5"/>
    </row>
    <row r="137" spans="2:12" x14ac:dyDescent="0.55000000000000004">
      <c r="B137" s="32">
        <v>2021</v>
      </c>
      <c r="C137" s="19">
        <v>8119.9999999999991</v>
      </c>
      <c r="D137" s="5"/>
      <c r="E137" s="5"/>
      <c r="F137" s="5"/>
      <c r="G137" s="5"/>
      <c r="H137" s="5"/>
      <c r="I137" s="5"/>
      <c r="J137" s="5"/>
      <c r="K137" s="5"/>
      <c r="L137" s="5"/>
    </row>
    <row r="138" spans="2:12" x14ac:dyDescent="0.55000000000000004">
      <c r="B138" s="32">
        <v>2021</v>
      </c>
      <c r="C138" s="19">
        <v>5410.2102564102561</v>
      </c>
      <c r="D138" s="5"/>
      <c r="E138" s="5"/>
      <c r="F138" s="5"/>
      <c r="G138" s="5"/>
      <c r="H138" s="5"/>
      <c r="I138" s="5"/>
      <c r="J138" s="5"/>
      <c r="K138" s="5"/>
      <c r="L138" s="5"/>
    </row>
    <row r="139" spans="2:12" x14ac:dyDescent="0.55000000000000004">
      <c r="B139" s="32">
        <v>2021</v>
      </c>
      <c r="C139" s="19">
        <v>4535.6401384083047</v>
      </c>
      <c r="D139" s="5"/>
      <c r="E139" s="5"/>
      <c r="F139" s="5"/>
      <c r="G139" s="5"/>
      <c r="H139" s="5"/>
      <c r="I139" s="5"/>
      <c r="J139" s="5"/>
      <c r="K139" s="5"/>
      <c r="L139" s="5"/>
    </row>
    <row r="140" spans="2:12" x14ac:dyDescent="0.55000000000000004">
      <c r="B140" s="32">
        <v>2021</v>
      </c>
      <c r="C140" s="19">
        <v>4977.162629757785</v>
      </c>
      <c r="D140" s="5"/>
      <c r="E140" s="5"/>
      <c r="F140" s="5"/>
      <c r="G140" s="5"/>
      <c r="H140" s="5"/>
      <c r="I140" s="5"/>
      <c r="J140" s="5"/>
      <c r="K140" s="5"/>
      <c r="L140" s="5"/>
    </row>
    <row r="141" spans="2:12" x14ac:dyDescent="0.55000000000000004">
      <c r="B141" s="32">
        <v>2021</v>
      </c>
      <c r="C141" s="19">
        <v>5544.7256410256405</v>
      </c>
      <c r="D141" s="5"/>
      <c r="E141" s="5"/>
      <c r="F141" s="5"/>
      <c r="G141" s="5"/>
      <c r="H141" s="5"/>
      <c r="I141" s="5"/>
      <c r="J141" s="5"/>
      <c r="K141" s="5"/>
      <c r="L141" s="5"/>
    </row>
    <row r="142" spans="2:12" x14ac:dyDescent="0.55000000000000004">
      <c r="B142" s="32">
        <v>2021</v>
      </c>
      <c r="C142" s="19">
        <v>5948.7179487179483</v>
      </c>
      <c r="D142" s="5"/>
      <c r="E142" s="5"/>
      <c r="F142" s="5"/>
      <c r="G142" s="5"/>
      <c r="H142" s="5"/>
      <c r="I142" s="5"/>
      <c r="J142" s="5"/>
      <c r="K142" s="5"/>
      <c r="L142" s="5"/>
    </row>
    <row r="143" spans="2:12" x14ac:dyDescent="0.55000000000000004">
      <c r="B143" s="32">
        <v>2021</v>
      </c>
      <c r="C143" s="19">
        <v>5948.7179487179483</v>
      </c>
      <c r="D143" s="5"/>
      <c r="E143" s="5"/>
      <c r="F143" s="5"/>
      <c r="G143" s="5"/>
      <c r="H143" s="5"/>
      <c r="I143" s="5"/>
      <c r="J143" s="5"/>
      <c r="K143" s="5"/>
      <c r="L143" s="5"/>
    </row>
    <row r="144" spans="2:12" x14ac:dyDescent="0.55000000000000004">
      <c r="B144" s="32">
        <v>2021</v>
      </c>
      <c r="C144" s="19">
        <v>6301.7301038062278</v>
      </c>
      <c r="D144" s="5"/>
      <c r="E144" s="5"/>
      <c r="F144" s="5"/>
      <c r="G144" s="5"/>
      <c r="H144" s="5"/>
      <c r="I144" s="5"/>
      <c r="J144" s="5"/>
      <c r="K144" s="5"/>
      <c r="L144" s="5"/>
    </row>
    <row r="145" spans="2:12" x14ac:dyDescent="0.55000000000000004">
      <c r="B145" s="32">
        <v>2021</v>
      </c>
      <c r="C145" s="19">
        <v>6622.8373702422141</v>
      </c>
      <c r="D145" s="5"/>
      <c r="E145" s="5"/>
      <c r="F145" s="5"/>
      <c r="G145" s="5"/>
      <c r="H145" s="5"/>
      <c r="I145" s="5"/>
      <c r="J145" s="5"/>
      <c r="K145" s="5"/>
      <c r="L145" s="5"/>
    </row>
    <row r="146" spans="2:12" x14ac:dyDescent="0.55000000000000004">
      <c r="B146" s="32">
        <v>2021</v>
      </c>
      <c r="C146" s="19">
        <v>6783.3910034602068</v>
      </c>
      <c r="D146" s="5"/>
      <c r="E146" s="5"/>
      <c r="F146" s="5"/>
      <c r="G146" s="5"/>
      <c r="H146" s="5"/>
      <c r="I146" s="5"/>
      <c r="J146" s="5"/>
      <c r="K146" s="5"/>
      <c r="L146" s="5"/>
    </row>
    <row r="147" spans="2:12" x14ac:dyDescent="0.55000000000000004">
      <c r="B147" s="32">
        <v>2021</v>
      </c>
      <c r="C147" s="19">
        <v>6221.4532871972315</v>
      </c>
      <c r="D147" s="5"/>
      <c r="E147" s="5"/>
      <c r="F147" s="5"/>
      <c r="G147" s="5"/>
      <c r="H147" s="5"/>
      <c r="I147" s="5"/>
      <c r="J147" s="5"/>
      <c r="K147" s="5"/>
      <c r="L147" s="5"/>
    </row>
    <row r="148" spans="2:12" x14ac:dyDescent="0.55000000000000004">
      <c r="B148" s="32">
        <v>2021</v>
      </c>
      <c r="C148" s="19">
        <v>6341.8685121107264</v>
      </c>
      <c r="D148" s="5"/>
      <c r="E148" s="5"/>
      <c r="F148" s="5"/>
      <c r="G148" s="5"/>
      <c r="H148" s="5"/>
      <c r="I148" s="5"/>
      <c r="J148" s="5"/>
      <c r="K148" s="5"/>
      <c r="L148" s="5"/>
    </row>
    <row r="149" spans="2:12" x14ac:dyDescent="0.55000000000000004">
      <c r="B149" s="32">
        <v>2021</v>
      </c>
      <c r="C149" s="19">
        <v>6783.3910034602068</v>
      </c>
      <c r="D149" s="5"/>
      <c r="E149" s="5"/>
      <c r="F149" s="5"/>
      <c r="G149" s="5"/>
      <c r="H149" s="5"/>
      <c r="I149" s="5"/>
      <c r="J149" s="5"/>
      <c r="K149" s="5"/>
      <c r="L149" s="5"/>
    </row>
    <row r="150" spans="2:12" x14ac:dyDescent="0.55000000000000004">
      <c r="B150" s="32">
        <v>2021</v>
      </c>
      <c r="C150" s="19">
        <v>6462.2837370242205</v>
      </c>
      <c r="D150" s="5"/>
      <c r="E150" s="5"/>
      <c r="F150" s="5"/>
      <c r="G150" s="5"/>
      <c r="H150" s="5"/>
      <c r="I150" s="5"/>
      <c r="J150" s="5"/>
      <c r="K150" s="5"/>
      <c r="L150" s="5"/>
    </row>
    <row r="151" spans="2:12" x14ac:dyDescent="0.55000000000000004">
      <c r="B151" s="32">
        <v>2021</v>
      </c>
      <c r="C151" s="19">
        <v>4977.162629757785</v>
      </c>
      <c r="D151" s="5"/>
      <c r="E151" s="5"/>
      <c r="F151" s="5"/>
      <c r="G151" s="5"/>
      <c r="H151" s="5"/>
      <c r="I151" s="5"/>
      <c r="J151" s="5"/>
      <c r="K151" s="5"/>
      <c r="L151" s="5"/>
    </row>
    <row r="152" spans="2:12" x14ac:dyDescent="0.55000000000000004">
      <c r="B152" s="32">
        <v>2021</v>
      </c>
      <c r="C152" s="19">
        <v>6221.4532871972315</v>
      </c>
      <c r="D152" s="5"/>
      <c r="E152" s="5"/>
      <c r="F152" s="5"/>
      <c r="G152" s="5"/>
      <c r="H152" s="5"/>
      <c r="I152" s="5"/>
      <c r="J152" s="5"/>
      <c r="K152" s="5"/>
      <c r="L152" s="5"/>
    </row>
    <row r="153" spans="2:12" x14ac:dyDescent="0.55000000000000004">
      <c r="B153" s="32">
        <v>2021</v>
      </c>
      <c r="C153" s="19">
        <v>3866.6666666666665</v>
      </c>
      <c r="D153" s="5"/>
      <c r="E153" s="5"/>
      <c r="F153" s="5"/>
      <c r="G153" s="5"/>
      <c r="H153" s="5"/>
      <c r="I153" s="5"/>
      <c r="J153" s="5"/>
      <c r="K153" s="5"/>
      <c r="L153" s="5"/>
    </row>
    <row r="154" spans="2:12" x14ac:dyDescent="0.55000000000000004">
      <c r="B154" s="32">
        <v>2022</v>
      </c>
      <c r="C154" s="19">
        <v>11284.294871794873</v>
      </c>
      <c r="D154" s="5"/>
      <c r="E154" s="5"/>
      <c r="F154" s="5"/>
      <c r="G154" s="5"/>
      <c r="H154" s="5"/>
      <c r="I154" s="5"/>
      <c r="J154" s="5"/>
      <c r="K154" s="5"/>
      <c r="L154" s="5"/>
    </row>
    <row r="155" spans="2:12" x14ac:dyDescent="0.55000000000000004">
      <c r="B155" s="32">
        <v>2022</v>
      </c>
      <c r="C155" s="19">
        <v>7650.961538461539</v>
      </c>
      <c r="D155" s="5"/>
      <c r="E155" s="5"/>
      <c r="F155" s="5"/>
      <c r="G155" s="5"/>
      <c r="H155" s="5"/>
      <c r="I155" s="5"/>
      <c r="J155" s="5"/>
      <c r="K155" s="5"/>
      <c r="L155" s="5"/>
    </row>
    <row r="156" spans="2:12" x14ac:dyDescent="0.55000000000000004">
      <c r="B156" s="32">
        <v>2022</v>
      </c>
      <c r="C156" s="19">
        <v>7650.961538461539</v>
      </c>
      <c r="D156" s="5"/>
      <c r="E156" s="5"/>
      <c r="F156" s="5"/>
      <c r="G156" s="5"/>
      <c r="H156" s="5"/>
      <c r="I156" s="5"/>
      <c r="J156" s="5"/>
      <c r="K156" s="5"/>
      <c r="L156" s="5"/>
    </row>
    <row r="157" spans="2:12" x14ac:dyDescent="0.55000000000000004">
      <c r="B157" s="32">
        <v>2023</v>
      </c>
      <c r="C157" s="19">
        <v>16445.900000000001</v>
      </c>
      <c r="D157" s="5"/>
      <c r="E157" s="5"/>
      <c r="F157" s="5"/>
      <c r="G157" s="5"/>
      <c r="H157" s="5"/>
      <c r="I157" s="5"/>
      <c r="J157" s="5"/>
      <c r="K157" s="5"/>
      <c r="L157" s="5"/>
    </row>
    <row r="158" spans="2:12" x14ac:dyDescent="0.55000000000000004">
      <c r="B158" s="32">
        <v>2023</v>
      </c>
      <c r="C158" s="19">
        <v>8648.7197231833925</v>
      </c>
      <c r="D158" s="5"/>
      <c r="E158" s="5"/>
      <c r="F158" s="5"/>
      <c r="G158" s="5"/>
      <c r="H158" s="5"/>
      <c r="I158" s="5"/>
      <c r="J158" s="5"/>
      <c r="K158" s="5"/>
      <c r="L158" s="5"/>
    </row>
    <row r="159" spans="2:12" x14ac:dyDescent="0.55000000000000004">
      <c r="B159" s="32">
        <v>2023</v>
      </c>
      <c r="C159" s="19">
        <v>8648.7197231833925</v>
      </c>
      <c r="D159" s="5"/>
      <c r="E159" s="5"/>
      <c r="F159" s="5"/>
      <c r="G159" s="5"/>
      <c r="H159" s="5"/>
      <c r="I159" s="5"/>
      <c r="J159" s="5"/>
      <c r="K159" s="5"/>
      <c r="L159" s="5"/>
    </row>
    <row r="160" spans="2:12" x14ac:dyDescent="0.55000000000000004">
      <c r="B160" s="32">
        <v>2023</v>
      </c>
      <c r="C160" s="19">
        <v>6932.1799307958481</v>
      </c>
      <c r="D160" s="5"/>
      <c r="E160" s="5"/>
      <c r="F160" s="5"/>
      <c r="G160" s="5"/>
      <c r="H160" s="5"/>
      <c r="I160" s="5"/>
      <c r="J160" s="5"/>
      <c r="K160" s="5"/>
      <c r="L160" s="5"/>
    </row>
    <row r="161" spans="2:12" x14ac:dyDescent="0.55000000000000004">
      <c r="B161" s="32">
        <v>2023</v>
      </c>
      <c r="C161" s="19">
        <v>8069.2041522491354</v>
      </c>
      <c r="D161" s="5"/>
      <c r="E161" s="5"/>
      <c r="F161" s="5"/>
      <c r="G161" s="5"/>
      <c r="H161" s="5"/>
      <c r="I161" s="5"/>
      <c r="J161" s="5"/>
      <c r="K161" s="5"/>
      <c r="L161" s="5"/>
    </row>
    <row r="162" spans="2:12" x14ac:dyDescent="0.55000000000000004">
      <c r="B162" s="32">
        <v>2023</v>
      </c>
      <c r="C162" s="19">
        <v>6760.8974358974356</v>
      </c>
      <c r="D162" s="5"/>
      <c r="E162" s="5"/>
      <c r="F162" s="5"/>
      <c r="G162" s="5"/>
      <c r="H162" s="5"/>
      <c r="I162" s="5"/>
      <c r="J162" s="5"/>
      <c r="K162" s="5"/>
      <c r="L162" s="5"/>
    </row>
    <row r="163" spans="2:12" x14ac:dyDescent="0.55000000000000004">
      <c r="B163" s="32">
        <v>2023</v>
      </c>
      <c r="C163" s="19">
        <v>5740.1384083044986</v>
      </c>
      <c r="D163" s="5"/>
      <c r="E163" s="5"/>
      <c r="F163" s="5"/>
      <c r="G163" s="5"/>
      <c r="H163" s="5"/>
      <c r="I163" s="5"/>
      <c r="J163" s="5"/>
      <c r="K163" s="5"/>
      <c r="L163" s="5"/>
    </row>
    <row r="164" spans="2:12" x14ac:dyDescent="0.55000000000000004">
      <c r="B164" s="32">
        <v>2023</v>
      </c>
      <c r="C164" s="19">
        <v>6794.8717948717949</v>
      </c>
      <c r="D164" s="5"/>
      <c r="E164" s="5"/>
      <c r="F164" s="5"/>
      <c r="G164" s="5"/>
      <c r="H164" s="5"/>
      <c r="I164" s="5"/>
      <c r="J164" s="5"/>
      <c r="K164" s="5"/>
      <c r="L164" s="5"/>
    </row>
    <row r="165" spans="2:12" x14ac:dyDescent="0.55000000000000004">
      <c r="B165" s="32">
        <v>2024</v>
      </c>
      <c r="C165" s="19">
        <v>6735.9861591695499</v>
      </c>
      <c r="D165" s="5"/>
      <c r="E165" s="5"/>
      <c r="F165" s="5"/>
      <c r="G165" s="5"/>
      <c r="H165" s="5"/>
      <c r="I165" s="5"/>
      <c r="J165" s="5"/>
      <c r="K165" s="5"/>
      <c r="L165" s="5"/>
    </row>
    <row r="166" spans="2:12" x14ac:dyDescent="0.55000000000000004">
      <c r="B166" s="32">
        <v>2024</v>
      </c>
      <c r="C166" s="19">
        <v>5919.185467128028</v>
      </c>
      <c r="D166" s="5"/>
      <c r="E166" s="5"/>
      <c r="F166" s="5"/>
      <c r="G166" s="5"/>
      <c r="H166" s="5"/>
      <c r="I166" s="5"/>
      <c r="J166" s="5"/>
      <c r="K166" s="5"/>
      <c r="L166" s="5"/>
    </row>
    <row r="167" spans="2:12" x14ac:dyDescent="0.55000000000000004">
      <c r="B167" s="32">
        <v>2024</v>
      </c>
      <c r="C167" s="19">
        <v>7559.9358974358975</v>
      </c>
      <c r="D167" s="5"/>
      <c r="E167" s="5"/>
      <c r="F167" s="5"/>
      <c r="G167" s="5"/>
      <c r="H167" s="5"/>
      <c r="I167" s="5"/>
      <c r="J167" s="5"/>
      <c r="K167" s="5"/>
      <c r="L167" s="5"/>
    </row>
    <row r="168" spans="2:12" x14ac:dyDescent="0.55000000000000004">
      <c r="B168" s="32">
        <v>2024</v>
      </c>
      <c r="C168" s="19">
        <v>5724.768512110727</v>
      </c>
      <c r="D168" s="5"/>
      <c r="E168" s="5"/>
      <c r="F168" s="5"/>
      <c r="G168" s="5"/>
      <c r="H168" s="5"/>
      <c r="I168" s="5"/>
      <c r="J168" s="5"/>
      <c r="K168" s="5"/>
      <c r="L168" s="5"/>
    </row>
    <row r="169" spans="2:12" x14ac:dyDescent="0.55000000000000004">
      <c r="B169" s="32">
        <v>2024</v>
      </c>
      <c r="C169" s="19">
        <v>5249.0384615384619</v>
      </c>
      <c r="D169" s="5"/>
      <c r="E169" s="5"/>
      <c r="F169" s="5"/>
      <c r="G169" s="5"/>
      <c r="H169" s="5"/>
      <c r="I169" s="5"/>
      <c r="J169" s="5"/>
      <c r="K169" s="5"/>
      <c r="L169" s="5"/>
    </row>
    <row r="170" spans="2:12" x14ac:dyDescent="0.55000000000000004">
      <c r="B170" s="32">
        <v>2024</v>
      </c>
      <c r="C170" s="19">
        <v>5714.7179930795855</v>
      </c>
      <c r="D170" s="5"/>
      <c r="E170" s="5"/>
      <c r="F170" s="5"/>
      <c r="G170" s="5"/>
      <c r="H170" s="5"/>
      <c r="I170" s="5"/>
      <c r="J170" s="5"/>
      <c r="K170" s="5"/>
      <c r="L170" s="5"/>
    </row>
    <row r="171" spans="2:12" x14ac:dyDescent="0.55000000000000004">
      <c r="B171" s="32">
        <v>2024</v>
      </c>
      <c r="C171" s="19">
        <v>7008.5619377162639</v>
      </c>
      <c r="D171" s="5"/>
      <c r="E171" s="5"/>
      <c r="F171" s="5"/>
      <c r="G171" s="5"/>
      <c r="H171" s="5"/>
      <c r="I171" s="5"/>
      <c r="J171" s="5"/>
      <c r="K171" s="5"/>
      <c r="L171" s="5"/>
    </row>
    <row r="172" spans="2:12" x14ac:dyDescent="0.55000000000000004">
      <c r="B172" s="32">
        <v>2024</v>
      </c>
      <c r="C172" s="19">
        <v>5786.8892733564016</v>
      </c>
      <c r="D172" s="5"/>
      <c r="E172" s="5"/>
      <c r="F172" s="5"/>
      <c r="G172" s="5"/>
      <c r="H172" s="5"/>
      <c r="I172" s="5"/>
      <c r="J172" s="5"/>
      <c r="K172" s="5"/>
      <c r="L172" s="5"/>
    </row>
    <row r="173" spans="2:12" x14ac:dyDescent="0.55000000000000004">
      <c r="B173" s="32">
        <v>2024</v>
      </c>
      <c r="C173" s="19">
        <v>7840.8304498269899</v>
      </c>
      <c r="D173" s="5"/>
      <c r="E173" s="5"/>
      <c r="F173" s="5"/>
      <c r="G173" s="5"/>
      <c r="H173" s="5"/>
      <c r="I173" s="5"/>
      <c r="J173" s="5"/>
      <c r="K173" s="5"/>
      <c r="L173" s="5"/>
    </row>
    <row r="174" spans="2:12" x14ac:dyDescent="0.55000000000000004">
      <c r="B174" s="32">
        <v>2024</v>
      </c>
      <c r="C174" s="19">
        <v>6569.5512820512822</v>
      </c>
      <c r="D174" s="5"/>
      <c r="E174" s="5"/>
      <c r="F174" s="5"/>
      <c r="G174" s="5"/>
      <c r="H174" s="5"/>
      <c r="I174" s="5"/>
      <c r="J174" s="5"/>
      <c r="K174" s="5"/>
      <c r="L174" s="5"/>
    </row>
    <row r="175" spans="2:12" x14ac:dyDescent="0.55000000000000004">
      <c r="B175" s="32">
        <v>2024</v>
      </c>
      <c r="C175" s="19">
        <v>7791.0256410256416</v>
      </c>
      <c r="D175" s="5"/>
      <c r="E175" s="5"/>
      <c r="F175" s="5"/>
      <c r="G175" s="5"/>
      <c r="H175" s="5"/>
      <c r="I175" s="5"/>
      <c r="J175" s="5"/>
      <c r="K175" s="5"/>
      <c r="L175" s="5"/>
    </row>
    <row r="176" spans="2:12" x14ac:dyDescent="0.55000000000000004">
      <c r="B176" s="32">
        <v>2024</v>
      </c>
      <c r="C176" s="19">
        <v>7559.9358974358975</v>
      </c>
      <c r="D176" s="5"/>
      <c r="E176" s="5"/>
      <c r="F176" s="5"/>
      <c r="G176" s="5"/>
      <c r="H176" s="5"/>
      <c r="I176" s="5"/>
      <c r="J176" s="5"/>
      <c r="K176" s="5"/>
      <c r="L176" s="5"/>
    </row>
    <row r="177" spans="2:12" x14ac:dyDescent="0.55000000000000004">
      <c r="B177" s="32">
        <v>2024</v>
      </c>
      <c r="C177" s="19">
        <v>7559.9358974358975</v>
      </c>
      <c r="D177" s="5"/>
      <c r="E177" s="5"/>
      <c r="F177" s="5"/>
      <c r="G177" s="5"/>
      <c r="H177" s="5"/>
      <c r="I177" s="5"/>
      <c r="J177" s="5"/>
      <c r="K177" s="5"/>
      <c r="L177" s="5"/>
    </row>
    <row r="178" spans="2:12" x14ac:dyDescent="0.55000000000000004">
      <c r="B178" s="32">
        <v>2024</v>
      </c>
      <c r="C178" s="19">
        <v>7559.9358974358975</v>
      </c>
      <c r="D178" s="5"/>
      <c r="E178" s="5"/>
      <c r="F178" s="5"/>
      <c r="G178" s="5"/>
      <c r="H178" s="5"/>
      <c r="I178" s="5"/>
      <c r="J178" s="5"/>
      <c r="K178" s="5"/>
      <c r="L178" s="5"/>
    </row>
    <row r="179" spans="2:12" x14ac:dyDescent="0.55000000000000004">
      <c r="B179" s="32">
        <v>2024</v>
      </c>
      <c r="C179" s="19">
        <v>7559.9358974358975</v>
      </c>
      <c r="D179" s="5"/>
      <c r="E179" s="5"/>
      <c r="F179" s="5"/>
      <c r="G179" s="5"/>
      <c r="H179" s="5"/>
      <c r="I179" s="5"/>
      <c r="J179" s="5"/>
      <c r="K179" s="5"/>
      <c r="L179" s="5"/>
    </row>
    <row r="180" spans="2:12" x14ac:dyDescent="0.55000000000000004">
      <c r="B180" s="32">
        <v>2024</v>
      </c>
      <c r="C180" s="19">
        <v>5612.1794871794882</v>
      </c>
      <c r="D180" s="5"/>
      <c r="E180" s="5"/>
      <c r="F180" s="5"/>
      <c r="G180" s="5"/>
      <c r="H180" s="5"/>
      <c r="I180" s="5"/>
      <c r="J180" s="5"/>
      <c r="K180" s="5"/>
      <c r="L180" s="5"/>
    </row>
    <row r="181" spans="2:12" x14ac:dyDescent="0.55000000000000004">
      <c r="B181" s="32">
        <v>2024</v>
      </c>
      <c r="C181" s="19">
        <v>7229.8076923076924</v>
      </c>
      <c r="D181" s="5"/>
      <c r="E181" s="5"/>
      <c r="F181" s="5"/>
      <c r="G181" s="5"/>
      <c r="H181" s="5"/>
      <c r="I181" s="5"/>
      <c r="J181" s="5"/>
      <c r="K181" s="5"/>
      <c r="L181" s="5"/>
    </row>
    <row r="182" spans="2:12" x14ac:dyDescent="0.55000000000000004">
      <c r="B182" s="32">
        <v>2024</v>
      </c>
      <c r="C182" s="19">
        <v>7559.9358974358975</v>
      </c>
      <c r="D182" s="5"/>
      <c r="E182" s="5"/>
      <c r="F182" s="5"/>
      <c r="G182" s="5"/>
      <c r="H182" s="5"/>
      <c r="I182" s="5"/>
      <c r="J182" s="5"/>
      <c r="K182" s="5"/>
      <c r="L182" s="5"/>
    </row>
    <row r="183" spans="2:12" x14ac:dyDescent="0.55000000000000004">
      <c r="B183" s="32">
        <v>2024</v>
      </c>
      <c r="C183" s="19">
        <v>7229.8076923076924</v>
      </c>
      <c r="D183" s="5"/>
      <c r="E183" s="5"/>
      <c r="F183" s="5"/>
      <c r="G183" s="5"/>
      <c r="H183" s="5"/>
      <c r="I183" s="5"/>
      <c r="J183" s="5"/>
      <c r="K183" s="5"/>
      <c r="L183" s="5"/>
    </row>
    <row r="184" spans="2:12" x14ac:dyDescent="0.55000000000000004">
      <c r="B184" s="32">
        <v>2024</v>
      </c>
      <c r="C184" s="19">
        <v>7229.8076923076924</v>
      </c>
      <c r="D184" s="5"/>
      <c r="E184" s="5"/>
      <c r="F184" s="5"/>
      <c r="G184" s="5"/>
      <c r="H184" s="5"/>
      <c r="I184" s="5"/>
      <c r="J184" s="5"/>
      <c r="K184" s="5"/>
      <c r="L184" s="5"/>
    </row>
    <row r="185" spans="2:12" x14ac:dyDescent="0.55000000000000004">
      <c r="B185" s="32">
        <v>2024</v>
      </c>
      <c r="C185" s="19">
        <v>7229.8076923076924</v>
      </c>
      <c r="D185" s="5"/>
      <c r="E185" s="5"/>
      <c r="F185" s="5"/>
      <c r="G185" s="5"/>
      <c r="H185" s="5"/>
      <c r="I185" s="5"/>
      <c r="J185" s="5"/>
      <c r="K185" s="5"/>
      <c r="L185" s="5"/>
    </row>
    <row r="186" spans="2:12" x14ac:dyDescent="0.55000000000000004">
      <c r="B186" s="32">
        <v>2024</v>
      </c>
      <c r="C186" s="19">
        <v>6489</v>
      </c>
      <c r="D186" s="5"/>
      <c r="E186" s="5"/>
      <c r="F186" s="5"/>
      <c r="G186" s="5"/>
      <c r="H186" s="5"/>
      <c r="I186" s="5"/>
      <c r="J186" s="5"/>
      <c r="K186" s="5"/>
      <c r="L186" s="5"/>
    </row>
    <row r="187" spans="2:12" x14ac:dyDescent="0.55000000000000004">
      <c r="B187" s="32">
        <v>2024</v>
      </c>
      <c r="C187" s="19">
        <v>6602.5641025641025</v>
      </c>
      <c r="D187" s="5"/>
      <c r="E187" s="5"/>
      <c r="F187" s="5"/>
      <c r="G187" s="5"/>
      <c r="H187" s="5"/>
      <c r="I187" s="5"/>
      <c r="J187" s="5"/>
      <c r="K187" s="5"/>
      <c r="L187" s="5"/>
    </row>
    <row r="188" spans="2:12" x14ac:dyDescent="0.55000000000000004">
      <c r="B188" s="32">
        <v>2024</v>
      </c>
      <c r="C188" s="19">
        <v>6569.5512820512822</v>
      </c>
      <c r="D188" s="5"/>
      <c r="E188" s="5"/>
      <c r="F188" s="5"/>
      <c r="G188" s="5"/>
      <c r="H188" s="5"/>
      <c r="I188" s="5"/>
      <c r="J188" s="5"/>
      <c r="K188" s="5"/>
      <c r="L188" s="5"/>
    </row>
    <row r="189" spans="2:12" x14ac:dyDescent="0.55000000000000004">
      <c r="B189" s="32">
        <v>2024</v>
      </c>
      <c r="C189" s="19">
        <v>6109.8807692307701</v>
      </c>
      <c r="D189" s="5"/>
      <c r="E189" s="5"/>
      <c r="F189" s="5"/>
      <c r="G189" s="5"/>
      <c r="H189" s="5"/>
      <c r="I189" s="5"/>
      <c r="J189" s="5"/>
      <c r="K189" s="5"/>
      <c r="L189" s="5"/>
    </row>
    <row r="190" spans="2:12" x14ac:dyDescent="0.55000000000000004">
      <c r="B190" s="32">
        <v>2024</v>
      </c>
      <c r="C190" s="19">
        <v>7229.8076923076924</v>
      </c>
      <c r="D190" s="5"/>
      <c r="E190" s="5"/>
      <c r="F190" s="5"/>
      <c r="G190" s="5"/>
      <c r="H190" s="5"/>
      <c r="I190" s="5"/>
      <c r="J190" s="5"/>
      <c r="K190" s="5"/>
      <c r="L190" s="5"/>
    </row>
    <row r="191" spans="2:12" x14ac:dyDescent="0.55000000000000004">
      <c r="B191" s="32">
        <v>2024</v>
      </c>
      <c r="C191" s="19">
        <v>7229.8076923076924</v>
      </c>
      <c r="D191" s="5"/>
      <c r="E191" s="5"/>
      <c r="F191" s="5"/>
      <c r="G191" s="5"/>
      <c r="H191" s="5"/>
      <c r="I191" s="5"/>
      <c r="J191" s="5"/>
      <c r="K191" s="5"/>
      <c r="L191" s="5"/>
    </row>
    <row r="192" spans="2:12" x14ac:dyDescent="0.55000000000000004">
      <c r="B192" s="32">
        <v>2024</v>
      </c>
      <c r="C192" s="19">
        <v>7229.8076923076924</v>
      </c>
      <c r="D192" s="5"/>
      <c r="E192" s="5"/>
      <c r="F192" s="5"/>
      <c r="G192" s="5"/>
      <c r="H192" s="5"/>
      <c r="I192" s="5"/>
      <c r="J192" s="5"/>
      <c r="K192" s="5"/>
      <c r="L192" s="5"/>
    </row>
    <row r="193" spans="2:12" x14ac:dyDescent="0.55000000000000004">
      <c r="B193" s="32">
        <v>2024</v>
      </c>
      <c r="C193" s="19">
        <v>7229.8076923076924</v>
      </c>
      <c r="D193" s="5"/>
      <c r="E193" s="5"/>
      <c r="F193" s="5"/>
      <c r="G193" s="5"/>
      <c r="H193" s="5"/>
      <c r="I193" s="5"/>
      <c r="J193" s="5"/>
      <c r="K193" s="5"/>
      <c r="L193" s="5"/>
    </row>
    <row r="194" spans="2:12" x14ac:dyDescent="0.55000000000000004">
      <c r="B194" s="32">
        <v>2024</v>
      </c>
      <c r="C194" s="19">
        <v>5394.2948717948721</v>
      </c>
      <c r="D194" s="5"/>
      <c r="E194" s="5"/>
      <c r="F194" s="5"/>
      <c r="G194" s="5"/>
      <c r="H194" s="5"/>
      <c r="I194" s="5"/>
      <c r="J194" s="5"/>
      <c r="K194" s="5"/>
      <c r="L194" s="5"/>
    </row>
    <row r="195" spans="2:12" x14ac:dyDescent="0.55000000000000004">
      <c r="B195" s="32">
        <v>2025</v>
      </c>
      <c r="C195" s="19">
        <v>8477.508650519032</v>
      </c>
      <c r="D195" s="5"/>
      <c r="E195" s="5"/>
      <c r="F195" s="5"/>
      <c r="G195" s="5"/>
      <c r="H195" s="5"/>
      <c r="I195" s="5"/>
      <c r="J195" s="5"/>
      <c r="K195" s="5"/>
      <c r="L195" s="5"/>
    </row>
    <row r="196" spans="2:12" x14ac:dyDescent="0.55000000000000004">
      <c r="B196" s="32">
        <v>2025</v>
      </c>
      <c r="C196" s="19">
        <v>9523.8095238095229</v>
      </c>
      <c r="D196" s="5"/>
      <c r="E196" s="5"/>
      <c r="F196" s="5"/>
      <c r="G196" s="5"/>
      <c r="H196" s="5"/>
      <c r="I196" s="5"/>
      <c r="J196" s="5"/>
      <c r="K196" s="5"/>
      <c r="L196" s="5"/>
    </row>
    <row r="197" spans="2:12" x14ac:dyDescent="0.55000000000000004">
      <c r="B197" s="32">
        <v>2025</v>
      </c>
      <c r="C197" s="19">
        <v>4982.6989619377164</v>
      </c>
      <c r="D197" s="5"/>
      <c r="E197" s="5"/>
      <c r="F197" s="5"/>
      <c r="G197" s="5"/>
      <c r="H197" s="5"/>
      <c r="I197" s="5"/>
      <c r="J197" s="5"/>
      <c r="K197" s="5"/>
      <c r="L197" s="5"/>
    </row>
    <row r="198" spans="2:12" x14ac:dyDescent="0.55000000000000004">
      <c r="B198" s="32">
        <v>2025</v>
      </c>
      <c r="C198" s="19">
        <v>16666.666666666668</v>
      </c>
      <c r="D198" s="5"/>
      <c r="E198" s="5"/>
      <c r="F198" s="5"/>
      <c r="G198" s="5"/>
      <c r="H198" s="5"/>
      <c r="I198" s="5"/>
      <c r="J198" s="5"/>
      <c r="K198" s="5"/>
      <c r="L198" s="5"/>
    </row>
    <row r="199" spans="2:12" x14ac:dyDescent="0.55000000000000004">
      <c r="B199" s="32">
        <v>2025</v>
      </c>
      <c r="C199" s="19">
        <v>8514.083044982699</v>
      </c>
      <c r="D199" s="5"/>
      <c r="E199" s="5"/>
      <c r="F199" s="5"/>
      <c r="G199" s="5"/>
      <c r="H199" s="5"/>
      <c r="I199" s="5"/>
      <c r="J199" s="5"/>
      <c r="K199" s="5"/>
      <c r="L199" s="5"/>
    </row>
    <row r="200" spans="2:12" x14ac:dyDescent="0.55000000000000004">
      <c r="B200" s="5"/>
      <c r="C200" s="31"/>
      <c r="D200" s="5"/>
      <c r="E200" s="5"/>
      <c r="F200" s="5"/>
      <c r="G200" s="5"/>
      <c r="H200" s="5"/>
      <c r="I200" s="5"/>
      <c r="J200" s="5"/>
      <c r="K200" s="5"/>
      <c r="L200" s="5"/>
    </row>
    <row r="201" spans="2:12" x14ac:dyDescent="0.55000000000000004">
      <c r="B201" s="5"/>
      <c r="C201" s="31"/>
      <c r="D201" s="5"/>
      <c r="E201" s="5"/>
      <c r="F201" s="5"/>
      <c r="G201" s="5"/>
      <c r="H201" s="5"/>
      <c r="I201" s="5"/>
      <c r="J201" s="5"/>
      <c r="K201" s="5"/>
      <c r="L201" s="5"/>
    </row>
    <row r="202" spans="2:12" x14ac:dyDescent="0.55000000000000004">
      <c r="B202" s="5"/>
      <c r="C202" s="31"/>
      <c r="D202" s="5"/>
      <c r="E202" s="5"/>
      <c r="F202" s="5"/>
      <c r="G202" s="5"/>
      <c r="H202" s="5"/>
      <c r="I202" s="5"/>
      <c r="J202" s="5"/>
      <c r="K202" s="5"/>
      <c r="L202" s="5"/>
    </row>
    <row r="203" spans="2:12" x14ac:dyDescent="0.55000000000000004">
      <c r="B203" s="5"/>
      <c r="C203" s="31"/>
      <c r="D203" s="5"/>
      <c r="E203" s="5"/>
      <c r="F203" s="5"/>
      <c r="G203" s="5"/>
      <c r="H203" s="5"/>
      <c r="I203" s="5"/>
      <c r="J203" s="5"/>
      <c r="K203" s="5"/>
      <c r="L203" s="5"/>
    </row>
    <row r="204" spans="2:12" x14ac:dyDescent="0.55000000000000004">
      <c r="B204" s="5"/>
      <c r="C204" s="31"/>
      <c r="D204" s="5"/>
      <c r="E204" s="5"/>
      <c r="F204" s="5"/>
      <c r="G204" s="5"/>
      <c r="H204" s="5"/>
      <c r="I204" s="5"/>
      <c r="J204" s="5"/>
      <c r="K204" s="5"/>
      <c r="L204" s="5"/>
    </row>
    <row r="205" spans="2:12" x14ac:dyDescent="0.55000000000000004">
      <c r="B205" s="5"/>
      <c r="C205" s="31"/>
      <c r="D205" s="5"/>
      <c r="E205" s="5"/>
      <c r="F205" s="5"/>
      <c r="G205" s="5"/>
      <c r="H205" s="5"/>
      <c r="I205" s="5"/>
      <c r="J205" s="5"/>
      <c r="K205" s="5"/>
      <c r="L205" s="5"/>
    </row>
    <row r="206" spans="2:12" x14ac:dyDescent="0.55000000000000004">
      <c r="B206" s="5"/>
      <c r="C206" s="31"/>
      <c r="D206" s="5"/>
      <c r="E206" s="5"/>
      <c r="F206" s="5"/>
      <c r="G206" s="5"/>
      <c r="H206" s="5"/>
      <c r="I206" s="5"/>
      <c r="J206" s="5"/>
      <c r="K206" s="5"/>
      <c r="L206" s="5"/>
    </row>
    <row r="207" spans="2:12" x14ac:dyDescent="0.55000000000000004">
      <c r="B207" s="5"/>
      <c r="C207" s="31"/>
      <c r="D207" s="5"/>
      <c r="E207" s="5"/>
      <c r="F207" s="5"/>
      <c r="G207" s="5"/>
      <c r="H207" s="5"/>
      <c r="I207" s="5"/>
      <c r="J207" s="5"/>
      <c r="K207" s="5"/>
      <c r="L207" s="5"/>
    </row>
    <row r="208" spans="2:12" x14ac:dyDescent="0.55000000000000004">
      <c r="B208" s="5"/>
      <c r="C208" s="31"/>
      <c r="D208" s="5"/>
      <c r="E208" s="5"/>
      <c r="F208" s="5"/>
      <c r="G208" s="5"/>
      <c r="H208" s="5"/>
      <c r="I208" s="5"/>
      <c r="J208" s="5"/>
      <c r="K208" s="5"/>
      <c r="L208" s="5"/>
    </row>
    <row r="209" spans="2:12" x14ac:dyDescent="0.55000000000000004">
      <c r="B209" s="5"/>
      <c r="C209" s="31"/>
      <c r="D209" s="5"/>
      <c r="E209" s="5"/>
      <c r="F209" s="5"/>
      <c r="G209" s="5"/>
      <c r="H209" s="5"/>
      <c r="I209" s="5"/>
      <c r="J209" s="5"/>
      <c r="K209" s="5"/>
      <c r="L209" s="5"/>
    </row>
    <row r="210" spans="2:12" x14ac:dyDescent="0.55000000000000004">
      <c r="B210" s="5"/>
      <c r="C210" s="31"/>
      <c r="D210" s="5"/>
      <c r="E210" s="5"/>
      <c r="F210" s="5"/>
      <c r="G210" s="5"/>
      <c r="H210" s="5"/>
      <c r="I210" s="5"/>
      <c r="J210" s="5"/>
      <c r="K210" s="5"/>
      <c r="L210" s="5"/>
    </row>
    <row r="211" spans="2:12" x14ac:dyDescent="0.55000000000000004">
      <c r="B211" s="5"/>
      <c r="C211" s="31"/>
      <c r="D211" s="5"/>
      <c r="E211" s="5"/>
      <c r="F211" s="5"/>
      <c r="G211" s="5"/>
      <c r="H211" s="5"/>
      <c r="I211" s="5"/>
      <c r="J211" s="5"/>
      <c r="K211" s="5"/>
      <c r="L211" s="5"/>
    </row>
    <row r="212" spans="2:12" x14ac:dyDescent="0.55000000000000004">
      <c r="B212" s="5"/>
      <c r="C212" s="31"/>
      <c r="D212" s="5"/>
      <c r="E212" s="5"/>
      <c r="F212" s="5"/>
      <c r="G212" s="5"/>
      <c r="H212" s="5"/>
      <c r="I212" s="5"/>
      <c r="J212" s="5"/>
      <c r="K212" s="5"/>
      <c r="L212" s="5"/>
    </row>
    <row r="213" spans="2:12" x14ac:dyDescent="0.55000000000000004">
      <c r="B213" s="5"/>
      <c r="C213" s="31"/>
      <c r="D213" s="5"/>
      <c r="E213" s="5"/>
      <c r="F213" s="5"/>
      <c r="G213" s="5"/>
      <c r="H213" s="5"/>
      <c r="I213" s="5"/>
      <c r="J213" s="5"/>
      <c r="K213" s="5"/>
      <c r="L213" s="5"/>
    </row>
    <row r="214" spans="2:12" x14ac:dyDescent="0.55000000000000004">
      <c r="B214" s="5"/>
      <c r="C214" s="31"/>
      <c r="D214" s="5"/>
      <c r="E214" s="5"/>
      <c r="F214" s="5"/>
      <c r="G214" s="5"/>
      <c r="H214" s="5"/>
      <c r="I214" s="5"/>
      <c r="J214" s="5"/>
      <c r="K214" s="5"/>
      <c r="L214" s="5"/>
    </row>
    <row r="215" spans="2:12" x14ac:dyDescent="0.55000000000000004">
      <c r="B215" s="5"/>
      <c r="C215" s="31"/>
      <c r="D215" s="5"/>
      <c r="E215" s="5"/>
      <c r="F215" s="5"/>
      <c r="G215" s="5"/>
      <c r="H215" s="5"/>
      <c r="I215" s="5"/>
      <c r="J215" s="5"/>
      <c r="K215" s="5"/>
      <c r="L215" s="5"/>
    </row>
    <row r="216" spans="2:12" x14ac:dyDescent="0.55000000000000004">
      <c r="B216" s="5"/>
      <c r="C216" s="31"/>
      <c r="D216" s="5"/>
      <c r="E216" s="5"/>
      <c r="F216" s="5"/>
      <c r="G216" s="5"/>
      <c r="H216" s="5"/>
      <c r="I216" s="5"/>
      <c r="J216" s="5"/>
      <c r="K216" s="5"/>
      <c r="L216" s="5"/>
    </row>
    <row r="217" spans="2:12" x14ac:dyDescent="0.55000000000000004">
      <c r="B217" s="5"/>
      <c r="C217" s="31"/>
      <c r="D217" s="5"/>
      <c r="E217" s="5"/>
      <c r="F217" s="5"/>
      <c r="G217" s="5"/>
      <c r="H217" s="5"/>
      <c r="I217" s="5"/>
      <c r="J217" s="5"/>
      <c r="K217" s="5"/>
      <c r="L217" s="5"/>
    </row>
    <row r="218" spans="2:12" x14ac:dyDescent="0.55000000000000004">
      <c r="B218" s="5"/>
      <c r="C218" s="31"/>
      <c r="D218" s="5"/>
      <c r="E218" s="5"/>
      <c r="F218" s="5"/>
      <c r="G218" s="5"/>
      <c r="H218" s="5"/>
      <c r="I218" s="5"/>
      <c r="J218" s="5"/>
      <c r="K218" s="5"/>
      <c r="L218" s="5"/>
    </row>
    <row r="219" spans="2:12" x14ac:dyDescent="0.55000000000000004">
      <c r="B219" s="5"/>
      <c r="C219" s="31"/>
      <c r="D219" s="5"/>
      <c r="E219" s="5"/>
      <c r="F219" s="5"/>
      <c r="G219" s="5"/>
      <c r="H219" s="5"/>
      <c r="I219" s="5"/>
      <c r="J219" s="5"/>
      <c r="K219" s="5"/>
      <c r="L219" s="5"/>
    </row>
    <row r="220" spans="2:12" x14ac:dyDescent="0.55000000000000004">
      <c r="B220" s="5"/>
      <c r="C220" s="31"/>
      <c r="D220" s="5"/>
      <c r="E220" s="5"/>
      <c r="F220" s="5"/>
      <c r="G220" s="5"/>
      <c r="H220" s="5"/>
      <c r="I220" s="5"/>
      <c r="J220" s="5"/>
      <c r="K220" s="5"/>
      <c r="L220" s="5"/>
    </row>
    <row r="221" spans="2:12" x14ac:dyDescent="0.55000000000000004">
      <c r="B221" s="5"/>
      <c r="C221" s="31"/>
      <c r="D221" s="5"/>
      <c r="E221" s="5"/>
      <c r="F221" s="5"/>
      <c r="G221" s="5"/>
      <c r="H221" s="5"/>
      <c r="I221" s="5"/>
      <c r="J221" s="5"/>
      <c r="K221" s="5"/>
      <c r="L221" s="5"/>
    </row>
    <row r="222" spans="2:12" x14ac:dyDescent="0.55000000000000004">
      <c r="B222" s="5"/>
      <c r="C222" s="31"/>
      <c r="D222" s="5"/>
      <c r="E222" s="5"/>
      <c r="F222" s="5"/>
      <c r="G222" s="5"/>
      <c r="H222" s="5"/>
      <c r="I222" s="5"/>
      <c r="J222" s="5"/>
      <c r="K222" s="5"/>
      <c r="L222" s="5"/>
    </row>
    <row r="223" spans="2:12" x14ac:dyDescent="0.55000000000000004">
      <c r="B223" s="5"/>
      <c r="C223" s="31"/>
      <c r="D223" s="5"/>
      <c r="E223" s="5"/>
      <c r="F223" s="5"/>
      <c r="G223" s="5"/>
      <c r="H223" s="5"/>
      <c r="I223" s="5"/>
      <c r="J223" s="5"/>
      <c r="K223" s="5"/>
      <c r="L223" s="5"/>
    </row>
    <row r="224" spans="2:12" x14ac:dyDescent="0.55000000000000004">
      <c r="B224" s="5"/>
      <c r="C224" s="31"/>
      <c r="D224" s="5"/>
      <c r="E224" s="5"/>
      <c r="F224" s="5"/>
      <c r="G224" s="5"/>
      <c r="H224" s="5"/>
      <c r="I224" s="5"/>
      <c r="J224" s="5"/>
      <c r="K224" s="5"/>
      <c r="L224" s="5"/>
    </row>
    <row r="225" spans="2:12" x14ac:dyDescent="0.55000000000000004">
      <c r="B225" s="5"/>
      <c r="C225" s="31"/>
      <c r="D225" s="5"/>
      <c r="E225" s="5"/>
      <c r="F225" s="5"/>
      <c r="G225" s="5"/>
      <c r="H225" s="5"/>
      <c r="I225" s="5"/>
      <c r="J225" s="5"/>
      <c r="K225" s="5"/>
      <c r="L225" s="5"/>
    </row>
    <row r="226" spans="2:12" x14ac:dyDescent="0.55000000000000004">
      <c r="B226" s="5"/>
      <c r="C226" s="31"/>
      <c r="D226" s="5"/>
      <c r="E226" s="5"/>
      <c r="F226" s="5"/>
      <c r="G226" s="5"/>
      <c r="H226" s="5"/>
      <c r="I226" s="5"/>
      <c r="J226" s="5"/>
      <c r="K226" s="5"/>
      <c r="L226" s="5"/>
    </row>
    <row r="227" spans="2:12" x14ac:dyDescent="0.55000000000000004">
      <c r="B227" s="5"/>
      <c r="C227" s="31"/>
      <c r="D227" s="5"/>
      <c r="E227" s="5"/>
      <c r="F227" s="5"/>
      <c r="G227" s="5"/>
      <c r="H227" s="5"/>
      <c r="I227" s="5"/>
      <c r="J227" s="5"/>
      <c r="K227" s="5"/>
      <c r="L227" s="5"/>
    </row>
    <row r="228" spans="2:12" x14ac:dyDescent="0.55000000000000004">
      <c r="B228" s="5"/>
      <c r="C228" s="31"/>
      <c r="D228" s="5"/>
      <c r="E228" s="5"/>
      <c r="F228" s="5"/>
      <c r="G228" s="5"/>
      <c r="H228" s="5"/>
      <c r="I228" s="5"/>
      <c r="J228" s="5"/>
      <c r="K228" s="5"/>
      <c r="L228" s="5"/>
    </row>
    <row r="229" spans="2:12" x14ac:dyDescent="0.55000000000000004">
      <c r="B229" s="5"/>
      <c r="C229" s="31"/>
      <c r="D229" s="5"/>
      <c r="E229" s="5"/>
      <c r="F229" s="5"/>
      <c r="G229" s="5"/>
      <c r="H229" s="5"/>
      <c r="I229" s="5"/>
      <c r="J229" s="5"/>
      <c r="K229" s="5"/>
      <c r="L229" s="5"/>
    </row>
    <row r="230" spans="2:12" x14ac:dyDescent="0.55000000000000004">
      <c r="B230" s="5"/>
      <c r="C230" s="31"/>
      <c r="D230" s="5"/>
      <c r="E230" s="5"/>
      <c r="F230" s="5"/>
      <c r="G230" s="5"/>
      <c r="H230" s="5"/>
      <c r="I230" s="5"/>
      <c r="J230" s="5"/>
      <c r="K230" s="5"/>
      <c r="L230" s="5"/>
    </row>
    <row r="231" spans="2:12" x14ac:dyDescent="0.55000000000000004">
      <c r="B231" s="5"/>
      <c r="C231" s="31"/>
      <c r="D231" s="5"/>
      <c r="E231" s="5"/>
      <c r="F231" s="5"/>
      <c r="G231" s="5"/>
      <c r="H231" s="5"/>
      <c r="I231" s="5"/>
      <c r="J231" s="5"/>
      <c r="K231" s="5"/>
      <c r="L231" s="5"/>
    </row>
    <row r="232" spans="2:12" x14ac:dyDescent="0.55000000000000004">
      <c r="B232" s="5"/>
      <c r="C232" s="31"/>
      <c r="D232" s="5"/>
      <c r="E232" s="5"/>
      <c r="F232" s="5"/>
      <c r="G232" s="5"/>
      <c r="H232" s="5"/>
      <c r="I232" s="5"/>
      <c r="J232" s="5"/>
      <c r="K232" s="5"/>
      <c r="L232" s="5"/>
    </row>
    <row r="233" spans="2:12" x14ac:dyDescent="0.55000000000000004">
      <c r="B233" s="5"/>
      <c r="C233" s="31"/>
      <c r="D233" s="5"/>
      <c r="E233" s="5"/>
      <c r="F233" s="5"/>
      <c r="G233" s="5"/>
      <c r="H233" s="5"/>
      <c r="I233" s="5"/>
      <c r="J233" s="5"/>
      <c r="K233" s="5"/>
      <c r="L233" s="5"/>
    </row>
    <row r="234" spans="2:12" x14ac:dyDescent="0.55000000000000004">
      <c r="B234" s="5"/>
      <c r="C234" s="31"/>
      <c r="D234" s="5"/>
      <c r="E234" s="5"/>
      <c r="F234" s="5"/>
      <c r="G234" s="5"/>
      <c r="H234" s="5"/>
      <c r="I234" s="5"/>
      <c r="J234" s="5"/>
      <c r="K234" s="5"/>
      <c r="L234" s="5"/>
    </row>
    <row r="235" spans="2:12" x14ac:dyDescent="0.55000000000000004">
      <c r="B235" s="5"/>
      <c r="C235" s="31"/>
      <c r="D235" s="5"/>
      <c r="E235" s="5"/>
      <c r="F235" s="5"/>
      <c r="G235" s="5"/>
      <c r="H235" s="5"/>
      <c r="I235" s="5"/>
      <c r="J235" s="5"/>
      <c r="K235" s="5"/>
      <c r="L235" s="5"/>
    </row>
    <row r="236" spans="2:12" x14ac:dyDescent="0.55000000000000004">
      <c r="B236" s="5"/>
      <c r="C236" s="31"/>
      <c r="D236" s="5"/>
      <c r="E236" s="5"/>
      <c r="F236" s="5"/>
      <c r="G236" s="5"/>
      <c r="H236" s="5"/>
      <c r="I236" s="5"/>
      <c r="J236" s="5"/>
      <c r="K236" s="5"/>
      <c r="L236" s="5"/>
    </row>
    <row r="237" spans="2:12" x14ac:dyDescent="0.55000000000000004">
      <c r="B237" s="5"/>
      <c r="C237" s="31"/>
      <c r="D237" s="5"/>
      <c r="E237" s="5"/>
      <c r="F237" s="5"/>
      <c r="G237" s="5"/>
      <c r="H237" s="5"/>
      <c r="I237" s="5"/>
      <c r="J237" s="5"/>
      <c r="K237" s="5"/>
      <c r="L237" s="5"/>
    </row>
    <row r="238" spans="2:12" x14ac:dyDescent="0.55000000000000004">
      <c r="B238" s="5"/>
      <c r="C238" s="31"/>
      <c r="D238" s="5"/>
      <c r="E238" s="5"/>
      <c r="F238" s="5"/>
      <c r="G238" s="5"/>
      <c r="H238" s="5"/>
      <c r="I238" s="5"/>
      <c r="J238" s="5"/>
      <c r="K238" s="5"/>
      <c r="L238" s="5"/>
    </row>
    <row r="239" spans="2:12" x14ac:dyDescent="0.55000000000000004">
      <c r="B239" s="5"/>
      <c r="C239" s="31"/>
      <c r="D239" s="5"/>
      <c r="E239" s="5"/>
      <c r="F239" s="5"/>
      <c r="G239" s="5"/>
      <c r="H239" s="5"/>
      <c r="I239" s="5"/>
      <c r="J239" s="5"/>
      <c r="K239" s="5"/>
      <c r="L239" s="5"/>
    </row>
    <row r="240" spans="2:12" x14ac:dyDescent="0.55000000000000004">
      <c r="B240" s="5"/>
      <c r="C240" s="31"/>
      <c r="D240" s="5"/>
      <c r="E240" s="5"/>
      <c r="F240" s="5"/>
      <c r="G240" s="5"/>
      <c r="H240" s="5"/>
      <c r="I240" s="5"/>
      <c r="J240" s="5"/>
      <c r="K240" s="5"/>
      <c r="L240" s="5"/>
    </row>
    <row r="241" spans="2:12" x14ac:dyDescent="0.55000000000000004">
      <c r="B241" s="5"/>
      <c r="C241" s="31"/>
      <c r="D241" s="5"/>
      <c r="E241" s="5"/>
      <c r="F241" s="5"/>
      <c r="G241" s="5"/>
      <c r="H241" s="5"/>
      <c r="I241" s="5"/>
      <c r="J241" s="5"/>
      <c r="K241" s="5"/>
      <c r="L241" s="5"/>
    </row>
    <row r="242" spans="2:12" x14ac:dyDescent="0.55000000000000004">
      <c r="B242" s="5"/>
      <c r="C242" s="31"/>
      <c r="D242" s="5"/>
      <c r="E242" s="5"/>
      <c r="F242" s="5"/>
      <c r="G242" s="5"/>
      <c r="H242" s="5"/>
      <c r="I242" s="5"/>
      <c r="J242" s="5"/>
      <c r="K242" s="5"/>
      <c r="L242" s="5"/>
    </row>
    <row r="243" spans="2:12" x14ac:dyDescent="0.55000000000000004">
      <c r="B243" s="5"/>
      <c r="C243" s="31"/>
      <c r="D243" s="5"/>
      <c r="E243" s="5"/>
      <c r="F243" s="5"/>
      <c r="G243" s="5"/>
      <c r="H243" s="5"/>
      <c r="I243" s="5"/>
      <c r="J243" s="5"/>
      <c r="K243" s="5"/>
      <c r="L243" s="5"/>
    </row>
    <row r="244" spans="2:12" x14ac:dyDescent="0.55000000000000004">
      <c r="B244" s="5"/>
      <c r="C244" s="31"/>
      <c r="D244" s="5"/>
      <c r="E244" s="5"/>
      <c r="F244" s="5"/>
      <c r="G244" s="5"/>
      <c r="H244" s="5"/>
      <c r="I244" s="5"/>
      <c r="J244" s="5"/>
      <c r="K244" s="5"/>
      <c r="L244" s="5"/>
    </row>
    <row r="245" spans="2:12" x14ac:dyDescent="0.55000000000000004">
      <c r="B245" s="5"/>
      <c r="C245" s="31"/>
      <c r="D245" s="5"/>
      <c r="E245" s="5"/>
      <c r="F245" s="5"/>
      <c r="G245" s="5"/>
      <c r="H245" s="5"/>
      <c r="I245" s="5"/>
      <c r="J245" s="5"/>
      <c r="K245" s="5"/>
      <c r="L245" s="5"/>
    </row>
    <row r="246" spans="2:12" x14ac:dyDescent="0.55000000000000004">
      <c r="B246" s="5"/>
      <c r="C246" s="31"/>
      <c r="D246" s="5"/>
      <c r="E246" s="5"/>
      <c r="F246" s="5"/>
      <c r="G246" s="5"/>
      <c r="H246" s="5"/>
      <c r="I246" s="5"/>
      <c r="J246" s="5"/>
      <c r="K246" s="5"/>
      <c r="L246" s="5"/>
    </row>
    <row r="247" spans="2:12" x14ac:dyDescent="0.55000000000000004">
      <c r="B247" s="5"/>
      <c r="C247" s="31"/>
      <c r="D247" s="5"/>
      <c r="E247" s="5"/>
      <c r="F247" s="5"/>
      <c r="G247" s="5"/>
      <c r="H247" s="5"/>
      <c r="I247" s="5"/>
      <c r="J247" s="5"/>
      <c r="K247" s="5"/>
      <c r="L247" s="5"/>
    </row>
    <row r="248" spans="2:12" x14ac:dyDescent="0.55000000000000004">
      <c r="B248" s="5"/>
      <c r="C248" s="31"/>
      <c r="D248" s="5"/>
      <c r="E248" s="5"/>
      <c r="F248" s="5"/>
      <c r="G248" s="5"/>
      <c r="H248" s="5"/>
      <c r="I248" s="5"/>
      <c r="J248" s="5"/>
      <c r="K248" s="5"/>
      <c r="L248" s="5"/>
    </row>
    <row r="249" spans="2:12" x14ac:dyDescent="0.55000000000000004">
      <c r="B249" s="5"/>
      <c r="C249" s="31"/>
      <c r="D249" s="5"/>
      <c r="E249" s="5"/>
      <c r="F249" s="5"/>
      <c r="G249" s="5"/>
      <c r="H249" s="5"/>
      <c r="I249" s="5"/>
      <c r="J249" s="5"/>
      <c r="K249" s="5"/>
      <c r="L249" s="5"/>
    </row>
    <row r="250" spans="2:12" x14ac:dyDescent="0.55000000000000004">
      <c r="B250" s="5"/>
      <c r="C250" s="31"/>
      <c r="D250" s="5"/>
      <c r="E250" s="5"/>
      <c r="F250" s="5"/>
      <c r="G250" s="5"/>
      <c r="H250" s="5"/>
      <c r="I250" s="5"/>
      <c r="J250" s="5"/>
      <c r="K250" s="5"/>
      <c r="L250" s="5"/>
    </row>
    <row r="251" spans="2:12" x14ac:dyDescent="0.55000000000000004">
      <c r="B251" s="5"/>
      <c r="C251" s="31"/>
      <c r="D251" s="5"/>
      <c r="E251" s="5"/>
      <c r="F251" s="5"/>
      <c r="G251" s="5"/>
      <c r="H251" s="5"/>
      <c r="I251" s="5"/>
      <c r="J251" s="5"/>
      <c r="K251" s="5"/>
      <c r="L251" s="5"/>
    </row>
    <row r="252" spans="2:12" x14ac:dyDescent="0.55000000000000004">
      <c r="B252" s="5"/>
      <c r="C252" s="31"/>
      <c r="D252" s="5"/>
      <c r="E252" s="5"/>
      <c r="F252" s="5"/>
      <c r="G252" s="5"/>
      <c r="H252" s="5"/>
      <c r="I252" s="5"/>
      <c r="J252" s="5"/>
      <c r="K252" s="5"/>
      <c r="L252" s="5"/>
    </row>
    <row r="253" spans="2:12" x14ac:dyDescent="0.55000000000000004">
      <c r="B253" s="5"/>
      <c r="C253" s="31"/>
      <c r="D253" s="5"/>
      <c r="E253" s="5"/>
      <c r="F253" s="5"/>
      <c r="G253" s="5"/>
      <c r="H253" s="5"/>
      <c r="I253" s="5"/>
      <c r="J253" s="5"/>
      <c r="K253" s="5"/>
      <c r="L253" s="5"/>
    </row>
    <row r="254" spans="2:12" x14ac:dyDescent="0.55000000000000004">
      <c r="B254" s="5"/>
      <c r="C254" s="31"/>
      <c r="D254" s="5"/>
      <c r="E254" s="5"/>
      <c r="F254" s="5"/>
      <c r="G254" s="5"/>
      <c r="H254" s="5"/>
      <c r="I254" s="5"/>
      <c r="J254" s="5"/>
      <c r="K254" s="5"/>
      <c r="L254" s="5"/>
    </row>
    <row r="255" spans="2:12" x14ac:dyDescent="0.55000000000000004">
      <c r="B255" s="5"/>
      <c r="C255" s="31"/>
      <c r="D255" s="5"/>
      <c r="E255" s="5"/>
      <c r="F255" s="5"/>
      <c r="G255" s="5"/>
      <c r="H255" s="5"/>
      <c r="I255" s="5"/>
      <c r="J255" s="5"/>
      <c r="K255" s="5"/>
      <c r="L255" s="5"/>
    </row>
    <row r="256" spans="2:12" x14ac:dyDescent="0.55000000000000004">
      <c r="B256" s="5"/>
      <c r="C256" s="31"/>
      <c r="D256" s="5"/>
      <c r="E256" s="5"/>
      <c r="F256" s="5"/>
      <c r="G256" s="5"/>
      <c r="H256" s="5"/>
      <c r="I256" s="5"/>
      <c r="J256" s="5"/>
      <c r="K256" s="5"/>
      <c r="L256" s="5"/>
    </row>
    <row r="257" spans="2:12" x14ac:dyDescent="0.55000000000000004">
      <c r="B257" s="5"/>
      <c r="C257" s="31"/>
      <c r="D257" s="5"/>
      <c r="E257" s="5"/>
      <c r="F257" s="5"/>
      <c r="G257" s="5"/>
      <c r="H257" s="5"/>
      <c r="I257" s="5"/>
      <c r="J257" s="5"/>
      <c r="K257" s="5"/>
      <c r="L257" s="5"/>
    </row>
    <row r="258" spans="2:12" x14ac:dyDescent="0.55000000000000004">
      <c r="B258" s="5"/>
      <c r="C258" s="31"/>
      <c r="D258" s="5"/>
      <c r="E258" s="5"/>
      <c r="F258" s="5"/>
      <c r="G258" s="5"/>
      <c r="H258" s="5"/>
      <c r="I258" s="5"/>
      <c r="J258" s="5"/>
      <c r="K258" s="5"/>
      <c r="L258" s="5"/>
    </row>
    <row r="259" spans="2:12" x14ac:dyDescent="0.55000000000000004">
      <c r="B259" s="5"/>
      <c r="C259" s="31"/>
      <c r="D259" s="5"/>
      <c r="E259" s="5"/>
      <c r="F259" s="5"/>
      <c r="G259" s="5"/>
      <c r="H259" s="5"/>
      <c r="I259" s="5"/>
      <c r="J259" s="5"/>
      <c r="K259" s="5"/>
      <c r="L259" s="5"/>
    </row>
    <row r="260" spans="2:12" x14ac:dyDescent="0.55000000000000004">
      <c r="B260" s="5"/>
      <c r="C260" s="31"/>
      <c r="D260" s="5"/>
      <c r="E260" s="5"/>
      <c r="F260" s="5"/>
      <c r="G260" s="5"/>
      <c r="H260" s="5"/>
      <c r="I260" s="5"/>
      <c r="J260" s="5"/>
      <c r="K260" s="5"/>
      <c r="L260" s="5"/>
    </row>
    <row r="261" spans="2:12" x14ac:dyDescent="0.55000000000000004">
      <c r="B261" s="5"/>
      <c r="C261" s="31"/>
      <c r="D261" s="5"/>
      <c r="E261" s="5"/>
      <c r="F261" s="5"/>
      <c r="G261" s="5"/>
      <c r="H261" s="5"/>
      <c r="I261" s="5"/>
      <c r="J261" s="5"/>
      <c r="K261" s="5"/>
      <c r="L261" s="5"/>
    </row>
    <row r="262" spans="2:12" x14ac:dyDescent="0.55000000000000004">
      <c r="B262" s="5"/>
      <c r="C262" s="31"/>
      <c r="D262" s="5"/>
      <c r="E262" s="5"/>
      <c r="F262" s="5"/>
      <c r="G262" s="5"/>
      <c r="H262" s="5"/>
      <c r="I262" s="5"/>
      <c r="J262" s="5"/>
      <c r="K262" s="5"/>
      <c r="L262" s="5"/>
    </row>
    <row r="263" spans="2:12" x14ac:dyDescent="0.55000000000000004">
      <c r="B263" s="5"/>
      <c r="C263" s="31"/>
      <c r="D263" s="5"/>
      <c r="E263" s="5"/>
      <c r="F263" s="5"/>
      <c r="G263" s="5"/>
      <c r="H263" s="5"/>
      <c r="I263" s="5"/>
      <c r="J263" s="5"/>
      <c r="K263" s="5"/>
      <c r="L263" s="5"/>
    </row>
    <row r="264" spans="2:12" x14ac:dyDescent="0.55000000000000004">
      <c r="B264" s="5"/>
      <c r="C264" s="31"/>
      <c r="D264" s="5"/>
      <c r="E264" s="5"/>
      <c r="F264" s="5"/>
      <c r="G264" s="5"/>
      <c r="H264" s="5"/>
      <c r="I264" s="5"/>
      <c r="J264" s="5"/>
      <c r="K264" s="5"/>
      <c r="L264" s="5"/>
    </row>
    <row r="265" spans="2:12" x14ac:dyDescent="0.55000000000000004">
      <c r="B265" s="5"/>
      <c r="C265" s="31"/>
      <c r="D265" s="5"/>
      <c r="E265" s="5"/>
      <c r="F265" s="5"/>
      <c r="G265" s="5"/>
      <c r="H265" s="5"/>
      <c r="I265" s="5"/>
      <c r="J265" s="5"/>
      <c r="K265" s="5"/>
      <c r="L265" s="5"/>
    </row>
    <row r="266" spans="2:12" x14ac:dyDescent="0.55000000000000004">
      <c r="B266" s="5"/>
      <c r="C266" s="31"/>
      <c r="D266" s="5"/>
      <c r="E266" s="5"/>
      <c r="F266" s="5"/>
      <c r="G266" s="5"/>
      <c r="H266" s="5"/>
      <c r="I266" s="5"/>
      <c r="J266" s="5"/>
      <c r="K266" s="5"/>
      <c r="L266" s="5"/>
    </row>
    <row r="267" spans="2:12" x14ac:dyDescent="0.55000000000000004">
      <c r="B267" s="5"/>
      <c r="C267" s="31"/>
      <c r="D267" s="5"/>
      <c r="E267" s="5"/>
      <c r="F267" s="5"/>
      <c r="G267" s="5"/>
      <c r="H267" s="5"/>
      <c r="I267" s="5"/>
      <c r="J267" s="5"/>
      <c r="K267" s="5"/>
      <c r="L267" s="5"/>
    </row>
    <row r="268" spans="2:12" x14ac:dyDescent="0.55000000000000004">
      <c r="B268" s="5"/>
      <c r="C268" s="31"/>
      <c r="D268" s="5"/>
      <c r="E268" s="5"/>
      <c r="F268" s="5"/>
      <c r="G268" s="5"/>
      <c r="H268" s="5"/>
      <c r="I268" s="5"/>
      <c r="J268" s="5"/>
      <c r="K268" s="5"/>
      <c r="L268" s="5"/>
    </row>
    <row r="269" spans="2:12" x14ac:dyDescent="0.55000000000000004">
      <c r="B269" s="5"/>
      <c r="C269" s="31"/>
      <c r="D269" s="5"/>
      <c r="E269" s="5"/>
      <c r="F269" s="5"/>
      <c r="G269" s="5"/>
      <c r="H269" s="5"/>
      <c r="I269" s="5"/>
      <c r="J269" s="5"/>
      <c r="K269" s="5"/>
      <c r="L269" s="5"/>
    </row>
    <row r="270" spans="2:12" x14ac:dyDescent="0.55000000000000004">
      <c r="B270" s="5"/>
      <c r="C270" s="31"/>
      <c r="D270" s="5"/>
      <c r="E270" s="5"/>
      <c r="F270" s="5"/>
      <c r="G270" s="5"/>
      <c r="H270" s="5"/>
      <c r="I270" s="5"/>
      <c r="J270" s="5"/>
      <c r="K270" s="5"/>
      <c r="L270" s="5"/>
    </row>
    <row r="271" spans="2:12" x14ac:dyDescent="0.55000000000000004">
      <c r="B271" s="5"/>
      <c r="C271" s="31"/>
      <c r="D271" s="5"/>
      <c r="E271" s="5"/>
      <c r="F271" s="5"/>
      <c r="G271" s="5"/>
      <c r="H271" s="5"/>
      <c r="I271" s="5"/>
      <c r="J271" s="5"/>
      <c r="K271" s="5"/>
      <c r="L271" s="5"/>
    </row>
    <row r="272" spans="2:12" x14ac:dyDescent="0.55000000000000004">
      <c r="B272" s="5"/>
      <c r="C272" s="31"/>
      <c r="D272" s="5"/>
      <c r="E272" s="5"/>
      <c r="F272" s="5"/>
      <c r="G272" s="5"/>
      <c r="H272" s="5"/>
      <c r="I272" s="5"/>
      <c r="J272" s="5"/>
      <c r="K272" s="5"/>
      <c r="L272" s="5"/>
    </row>
    <row r="273" spans="2:12" x14ac:dyDescent="0.55000000000000004">
      <c r="B273" s="5"/>
      <c r="C273" s="31"/>
      <c r="D273" s="5"/>
      <c r="E273" s="5"/>
      <c r="F273" s="5"/>
      <c r="G273" s="5"/>
      <c r="H273" s="5"/>
      <c r="I273" s="5"/>
      <c r="J273" s="5"/>
      <c r="K273" s="5"/>
      <c r="L273" s="5"/>
    </row>
    <row r="274" spans="2:12" x14ac:dyDescent="0.55000000000000004">
      <c r="B274" s="5"/>
      <c r="C274" s="31"/>
      <c r="D274" s="5"/>
      <c r="E274" s="5"/>
      <c r="F274" s="5"/>
      <c r="G274" s="5"/>
      <c r="H274" s="5"/>
      <c r="I274" s="5"/>
      <c r="J274" s="5"/>
      <c r="K274" s="5"/>
      <c r="L274" s="5"/>
    </row>
    <row r="275" spans="2:12" x14ac:dyDescent="0.55000000000000004">
      <c r="B275" s="5"/>
      <c r="C275" s="31"/>
      <c r="D275" s="5"/>
      <c r="E275" s="5"/>
      <c r="F275" s="5"/>
      <c r="G275" s="5"/>
      <c r="H275" s="5"/>
      <c r="I275" s="5"/>
      <c r="J275" s="5"/>
      <c r="K275" s="5"/>
      <c r="L275" s="5"/>
    </row>
    <row r="276" spans="2:12" x14ac:dyDescent="0.55000000000000004">
      <c r="B276" s="5"/>
      <c r="C276" s="31"/>
      <c r="D276" s="5"/>
      <c r="E276" s="5"/>
      <c r="F276" s="5"/>
      <c r="G276" s="5"/>
      <c r="H276" s="5"/>
      <c r="I276" s="5"/>
      <c r="J276" s="5"/>
      <c r="K276" s="5"/>
      <c r="L276" s="5"/>
    </row>
    <row r="277" spans="2:12" x14ac:dyDescent="0.55000000000000004">
      <c r="B277" s="5"/>
      <c r="C277" s="31"/>
      <c r="D277" s="5"/>
      <c r="E277" s="5"/>
      <c r="F277" s="5"/>
      <c r="G277" s="5"/>
      <c r="H277" s="5"/>
      <c r="I277" s="5"/>
      <c r="J277" s="5"/>
      <c r="K277" s="5"/>
      <c r="L277" s="5"/>
    </row>
    <row r="278" spans="2:12" x14ac:dyDescent="0.55000000000000004">
      <c r="B278" s="5"/>
      <c r="C278" s="31"/>
      <c r="D278" s="5"/>
      <c r="E278" s="5"/>
      <c r="F278" s="5"/>
      <c r="G278" s="5"/>
      <c r="H278" s="5"/>
      <c r="I278" s="5"/>
      <c r="J278" s="5"/>
      <c r="K278" s="5"/>
      <c r="L278" s="5"/>
    </row>
    <row r="279" spans="2:12" x14ac:dyDescent="0.55000000000000004">
      <c r="B279" s="5"/>
      <c r="C279" s="31"/>
      <c r="D279" s="5"/>
      <c r="E279" s="5"/>
      <c r="F279" s="5"/>
      <c r="G279" s="5"/>
      <c r="H279" s="5"/>
      <c r="I279" s="5"/>
      <c r="J279" s="5"/>
      <c r="K279" s="5"/>
      <c r="L279" s="5"/>
    </row>
    <row r="280" spans="2:12" x14ac:dyDescent="0.55000000000000004">
      <c r="B280" s="5"/>
      <c r="C280" s="31"/>
      <c r="D280" s="5"/>
      <c r="E280" s="5"/>
      <c r="F280" s="5"/>
      <c r="G280" s="5"/>
      <c r="H280" s="5"/>
      <c r="I280" s="5"/>
      <c r="J280" s="5"/>
      <c r="K280" s="5"/>
      <c r="L280" s="5"/>
    </row>
    <row r="281" spans="2:12" x14ac:dyDescent="0.55000000000000004">
      <c r="B281" s="5"/>
      <c r="C281" s="31"/>
      <c r="D281" s="5"/>
      <c r="E281" s="5"/>
      <c r="F281" s="5"/>
      <c r="G281" s="5"/>
      <c r="H281" s="5"/>
      <c r="I281" s="5"/>
      <c r="J281" s="5"/>
      <c r="K281" s="5"/>
      <c r="L281" s="5"/>
    </row>
    <row r="282" spans="2:12" x14ac:dyDescent="0.55000000000000004">
      <c r="B282" s="5"/>
      <c r="C282" s="31"/>
      <c r="D282" s="5"/>
      <c r="E282" s="5"/>
      <c r="F282" s="5"/>
      <c r="G282" s="5"/>
      <c r="H282" s="5"/>
      <c r="I282" s="5"/>
      <c r="J282" s="5"/>
      <c r="K282" s="5"/>
      <c r="L282" s="5"/>
    </row>
    <row r="283" spans="2:12" x14ac:dyDescent="0.55000000000000004">
      <c r="B283" s="5"/>
      <c r="C283" s="31"/>
      <c r="D283" s="5"/>
      <c r="E283" s="5"/>
      <c r="F283" s="5"/>
      <c r="G283" s="5"/>
      <c r="H283" s="5"/>
      <c r="I283" s="5"/>
      <c r="J283" s="5"/>
      <c r="K283" s="5"/>
      <c r="L283" s="5"/>
    </row>
    <row r="284" spans="2:12" x14ac:dyDescent="0.55000000000000004">
      <c r="B284" s="5"/>
      <c r="C284" s="31"/>
      <c r="D284" s="5"/>
      <c r="E284" s="5"/>
      <c r="F284" s="5"/>
      <c r="G284" s="5"/>
      <c r="H284" s="5"/>
      <c r="I284" s="5"/>
      <c r="J284" s="5"/>
      <c r="K284" s="5"/>
      <c r="L284" s="5"/>
    </row>
    <row r="285" spans="2:12" x14ac:dyDescent="0.55000000000000004">
      <c r="B285" s="5"/>
      <c r="C285" s="31"/>
      <c r="D285" s="5"/>
      <c r="E285" s="5"/>
      <c r="F285" s="5"/>
      <c r="G285" s="5"/>
      <c r="H285" s="5"/>
      <c r="I285" s="5"/>
      <c r="J285" s="5"/>
      <c r="K285" s="5"/>
      <c r="L285" s="5"/>
    </row>
    <row r="286" spans="2:12" x14ac:dyDescent="0.55000000000000004">
      <c r="B286" s="5"/>
      <c r="C286" s="31"/>
      <c r="D286" s="5"/>
      <c r="E286" s="5"/>
      <c r="F286" s="5"/>
      <c r="G286" s="5"/>
      <c r="H286" s="5"/>
      <c r="I286" s="5"/>
      <c r="J286" s="5"/>
      <c r="K286" s="5"/>
      <c r="L286" s="5"/>
    </row>
    <row r="287" spans="2:12" x14ac:dyDescent="0.55000000000000004">
      <c r="B287" s="5"/>
      <c r="C287" s="31"/>
      <c r="D287" s="5"/>
      <c r="E287" s="5"/>
      <c r="F287" s="5"/>
      <c r="G287" s="5"/>
      <c r="H287" s="5"/>
      <c r="I287" s="5"/>
      <c r="J287" s="5"/>
      <c r="K287" s="5"/>
      <c r="L287" s="5"/>
    </row>
    <row r="288" spans="2:12" x14ac:dyDescent="0.55000000000000004">
      <c r="B288" s="5"/>
      <c r="C288" s="31"/>
      <c r="D288" s="5"/>
      <c r="E288" s="5"/>
      <c r="F288" s="5"/>
      <c r="G288" s="5"/>
      <c r="H288" s="5"/>
      <c r="I288" s="5"/>
      <c r="J288" s="5"/>
      <c r="K288" s="5"/>
      <c r="L288" s="5"/>
    </row>
    <row r="289" spans="2:12" x14ac:dyDescent="0.55000000000000004">
      <c r="B289" s="5"/>
      <c r="C289" s="31"/>
      <c r="D289" s="5"/>
      <c r="E289" s="5"/>
      <c r="F289" s="5"/>
      <c r="G289" s="5"/>
      <c r="H289" s="5"/>
      <c r="I289" s="5"/>
      <c r="J289" s="5"/>
      <c r="K289" s="5"/>
      <c r="L289" s="5"/>
    </row>
    <row r="290" spans="2:12" x14ac:dyDescent="0.55000000000000004">
      <c r="B290" s="5"/>
      <c r="C290" s="31"/>
      <c r="D290" s="5"/>
      <c r="E290" s="5"/>
      <c r="F290" s="5"/>
      <c r="G290" s="5"/>
      <c r="H290" s="5"/>
      <c r="I290" s="5"/>
      <c r="J290" s="5"/>
      <c r="K290" s="5"/>
      <c r="L290" s="5"/>
    </row>
    <row r="291" spans="2:12" x14ac:dyDescent="0.55000000000000004">
      <c r="B291" s="5"/>
      <c r="C291" s="31"/>
      <c r="D291" s="5"/>
      <c r="E291" s="5"/>
      <c r="F291" s="5"/>
      <c r="G291" s="5"/>
      <c r="H291" s="5"/>
      <c r="I291" s="5"/>
      <c r="J291" s="5"/>
      <c r="K291" s="5"/>
      <c r="L291" s="5"/>
    </row>
    <row r="292" spans="2:12" x14ac:dyDescent="0.55000000000000004">
      <c r="B292" s="5"/>
      <c r="C292" s="31"/>
      <c r="D292" s="5"/>
      <c r="E292" s="5"/>
      <c r="F292" s="5"/>
      <c r="G292" s="5"/>
      <c r="H292" s="5"/>
      <c r="I292" s="5"/>
      <c r="J292" s="5"/>
      <c r="K292" s="5"/>
      <c r="L292" s="5"/>
    </row>
    <row r="293" spans="2:12" x14ac:dyDescent="0.55000000000000004">
      <c r="B293" s="5"/>
      <c r="C293" s="31"/>
      <c r="D293" s="5"/>
      <c r="E293" s="5"/>
      <c r="F293" s="5"/>
      <c r="G293" s="5"/>
      <c r="H293" s="5"/>
      <c r="I293" s="5"/>
      <c r="J293" s="5"/>
      <c r="K293" s="5"/>
      <c r="L293" s="5"/>
    </row>
    <row r="294" spans="2:12" x14ac:dyDescent="0.55000000000000004">
      <c r="B294" s="5"/>
      <c r="C294" s="31"/>
      <c r="D294" s="5"/>
      <c r="E294" s="5"/>
      <c r="F294" s="5"/>
      <c r="G294" s="5"/>
      <c r="H294" s="5"/>
      <c r="I294" s="5"/>
      <c r="J294" s="5"/>
      <c r="K294" s="5"/>
      <c r="L294" s="5"/>
    </row>
    <row r="295" spans="2:12" x14ac:dyDescent="0.55000000000000004">
      <c r="B295" s="5"/>
      <c r="C295" s="31"/>
      <c r="D295" s="5"/>
      <c r="E295" s="5"/>
      <c r="F295" s="5"/>
      <c r="G295" s="5"/>
      <c r="H295" s="5"/>
      <c r="I295" s="5"/>
      <c r="J295" s="5"/>
      <c r="K295" s="5"/>
      <c r="L295" s="5"/>
    </row>
    <row r="296" spans="2:12" x14ac:dyDescent="0.55000000000000004">
      <c r="B296" s="5"/>
      <c r="C296" s="31"/>
      <c r="D296" s="5"/>
      <c r="E296" s="5"/>
      <c r="F296" s="5"/>
      <c r="G296" s="5"/>
      <c r="H296" s="5"/>
      <c r="I296" s="5"/>
      <c r="J296" s="5"/>
      <c r="K296" s="5"/>
      <c r="L296" s="5"/>
    </row>
    <row r="297" spans="2:12" x14ac:dyDescent="0.55000000000000004">
      <c r="B297" s="5"/>
      <c r="C297" s="31"/>
      <c r="D297" s="5"/>
      <c r="E297" s="5"/>
      <c r="F297" s="5"/>
      <c r="G297" s="5"/>
      <c r="H297" s="5"/>
      <c r="I297" s="5"/>
      <c r="J297" s="5"/>
      <c r="K297" s="5"/>
      <c r="L297" s="5"/>
    </row>
    <row r="298" spans="2:12" x14ac:dyDescent="0.55000000000000004">
      <c r="B298" s="5"/>
      <c r="C298" s="31"/>
      <c r="D298" s="5"/>
      <c r="E298" s="5"/>
      <c r="F298" s="5"/>
      <c r="G298" s="5"/>
      <c r="H298" s="5"/>
      <c r="I298" s="5"/>
      <c r="J298" s="5"/>
      <c r="K298" s="5"/>
      <c r="L298" s="5"/>
    </row>
    <row r="299" spans="2:12" x14ac:dyDescent="0.55000000000000004">
      <c r="B299" s="5"/>
      <c r="C299" s="31"/>
      <c r="D299" s="5"/>
      <c r="E299" s="5"/>
      <c r="F299" s="5"/>
      <c r="G299" s="5"/>
      <c r="H299" s="5"/>
      <c r="I299" s="5"/>
      <c r="J299" s="5"/>
      <c r="K299" s="5"/>
      <c r="L299" s="5"/>
    </row>
    <row r="300" spans="2:12" x14ac:dyDescent="0.55000000000000004">
      <c r="B300" s="5"/>
      <c r="C300" s="31"/>
      <c r="D300" s="5"/>
      <c r="E300" s="5"/>
      <c r="F300" s="5"/>
      <c r="G300" s="5"/>
      <c r="H300" s="5"/>
      <c r="I300" s="5"/>
      <c r="J300" s="5"/>
      <c r="K300" s="5"/>
      <c r="L300" s="5"/>
    </row>
    <row r="301" spans="2:12" x14ac:dyDescent="0.55000000000000004">
      <c r="B301" s="5"/>
      <c r="C301" s="31"/>
      <c r="D301" s="5"/>
      <c r="E301" s="5"/>
      <c r="F301" s="5"/>
      <c r="G301" s="5"/>
      <c r="H301" s="5"/>
      <c r="I301" s="5"/>
      <c r="J301" s="5"/>
      <c r="K301" s="5"/>
      <c r="L301" s="5"/>
    </row>
    <row r="302" spans="2:12" x14ac:dyDescent="0.55000000000000004">
      <c r="B302" s="5"/>
      <c r="C302" s="31"/>
      <c r="D302" s="5"/>
      <c r="E302" s="5"/>
      <c r="F302" s="5"/>
      <c r="G302" s="5"/>
      <c r="H302" s="5"/>
      <c r="I302" s="5"/>
      <c r="J302" s="5"/>
      <c r="K302" s="5"/>
      <c r="L302" s="5"/>
    </row>
    <row r="303" spans="2:12" x14ac:dyDescent="0.55000000000000004">
      <c r="B303" s="5"/>
      <c r="C303" s="31"/>
      <c r="D303" s="5"/>
      <c r="E303" s="5"/>
      <c r="F303" s="5"/>
      <c r="G303" s="5"/>
      <c r="H303" s="5"/>
      <c r="I303" s="5"/>
      <c r="J303" s="5"/>
      <c r="K303" s="5"/>
      <c r="L303" s="5"/>
    </row>
    <row r="304" spans="2:12" x14ac:dyDescent="0.55000000000000004">
      <c r="B304" s="5"/>
      <c r="C304" s="31"/>
      <c r="D304" s="5"/>
      <c r="E304" s="5"/>
      <c r="F304" s="5"/>
      <c r="G304" s="5"/>
      <c r="H304" s="5"/>
      <c r="I304" s="5"/>
      <c r="J304" s="5"/>
      <c r="K304" s="5"/>
      <c r="L304" s="5"/>
    </row>
    <row r="305" spans="2:12" x14ac:dyDescent="0.55000000000000004">
      <c r="B305" s="5"/>
      <c r="C305" s="31"/>
      <c r="D305" s="5"/>
      <c r="E305" s="5"/>
      <c r="F305" s="5"/>
      <c r="G305" s="5"/>
      <c r="H305" s="5"/>
      <c r="I305" s="5"/>
      <c r="J305" s="5"/>
      <c r="K305" s="5"/>
      <c r="L305" s="5"/>
    </row>
    <row r="306" spans="2:12" x14ac:dyDescent="0.55000000000000004">
      <c r="B306" s="5"/>
      <c r="C306" s="31"/>
      <c r="D306" s="5"/>
      <c r="E306" s="5"/>
      <c r="F306" s="5"/>
      <c r="G306" s="5"/>
      <c r="H306" s="5"/>
      <c r="I306" s="5"/>
      <c r="J306" s="5"/>
      <c r="K306" s="5"/>
      <c r="L306" s="5"/>
    </row>
    <row r="307" spans="2:12" x14ac:dyDescent="0.55000000000000004">
      <c r="B307" s="5"/>
      <c r="C307" s="31"/>
      <c r="D307" s="5"/>
      <c r="E307" s="5"/>
      <c r="F307" s="5"/>
      <c r="G307" s="5"/>
      <c r="H307" s="5"/>
      <c r="I307" s="5"/>
      <c r="J307" s="5"/>
      <c r="K307" s="5"/>
      <c r="L307" s="5"/>
    </row>
    <row r="308" spans="2:12" x14ac:dyDescent="0.55000000000000004">
      <c r="B308" s="5"/>
      <c r="C308" s="31"/>
      <c r="D308" s="5"/>
      <c r="E308" s="5"/>
      <c r="F308" s="5"/>
      <c r="G308" s="5"/>
      <c r="H308" s="5"/>
      <c r="I308" s="5"/>
      <c r="J308" s="5"/>
      <c r="K308" s="5"/>
      <c r="L308" s="5"/>
    </row>
    <row r="309" spans="2:12" x14ac:dyDescent="0.55000000000000004">
      <c r="B309" s="5"/>
      <c r="C309" s="31"/>
      <c r="D309" s="5"/>
      <c r="E309" s="5"/>
      <c r="F309" s="5"/>
      <c r="G309" s="5"/>
      <c r="H309" s="5"/>
      <c r="I309" s="5"/>
      <c r="J309" s="5"/>
      <c r="K309" s="5"/>
      <c r="L309" s="5"/>
    </row>
    <row r="310" spans="2:12" x14ac:dyDescent="0.55000000000000004">
      <c r="B310" s="5"/>
      <c r="C310" s="31"/>
      <c r="D310" s="5"/>
      <c r="E310" s="5"/>
      <c r="F310" s="5"/>
      <c r="G310" s="5"/>
      <c r="H310" s="5"/>
      <c r="I310" s="5"/>
      <c r="J310" s="5"/>
      <c r="K310" s="5"/>
      <c r="L310" s="5"/>
    </row>
    <row r="311" spans="2:12" x14ac:dyDescent="0.55000000000000004">
      <c r="B311" s="5"/>
      <c r="C311" s="31"/>
      <c r="D311" s="5"/>
      <c r="E311" s="5"/>
      <c r="F311" s="5"/>
      <c r="G311" s="5"/>
      <c r="H311" s="5"/>
      <c r="I311" s="5"/>
      <c r="J311" s="5"/>
      <c r="K311" s="5"/>
      <c r="L311" s="5"/>
    </row>
    <row r="312" spans="2:12" x14ac:dyDescent="0.55000000000000004">
      <c r="B312" s="5"/>
      <c r="C312" s="31"/>
      <c r="D312" s="5"/>
      <c r="E312" s="5"/>
      <c r="F312" s="5"/>
      <c r="G312" s="5"/>
      <c r="H312" s="5"/>
      <c r="I312" s="5"/>
      <c r="J312" s="5"/>
      <c r="K312" s="5"/>
      <c r="L312" s="5"/>
    </row>
    <row r="313" spans="2:12" x14ac:dyDescent="0.55000000000000004">
      <c r="B313" s="5"/>
      <c r="C313" s="31"/>
      <c r="D313" s="5"/>
      <c r="E313" s="5"/>
      <c r="F313" s="5"/>
      <c r="G313" s="5"/>
      <c r="H313" s="5"/>
      <c r="I313" s="5"/>
      <c r="J313" s="5"/>
      <c r="K313" s="5"/>
      <c r="L313" s="5"/>
    </row>
    <row r="314" spans="2:12" x14ac:dyDescent="0.55000000000000004">
      <c r="B314" s="5"/>
      <c r="C314" s="31"/>
      <c r="D314" s="5"/>
      <c r="E314" s="5"/>
      <c r="F314" s="5"/>
      <c r="G314" s="5"/>
      <c r="H314" s="5"/>
      <c r="I314" s="5"/>
      <c r="J314" s="5"/>
      <c r="K314" s="5"/>
      <c r="L314" s="5"/>
    </row>
    <row r="315" spans="2:12" x14ac:dyDescent="0.55000000000000004">
      <c r="B315" s="5"/>
      <c r="C315" s="31"/>
      <c r="D315" s="5"/>
      <c r="E315" s="5"/>
      <c r="F315" s="5"/>
      <c r="G315" s="5"/>
      <c r="H315" s="5"/>
      <c r="I315" s="5"/>
      <c r="J315" s="5"/>
      <c r="K315" s="5"/>
      <c r="L315" s="5"/>
    </row>
    <row r="316" spans="2:12" x14ac:dyDescent="0.55000000000000004">
      <c r="B316" s="5"/>
      <c r="C316" s="31"/>
      <c r="D316" s="5"/>
      <c r="E316" s="5"/>
      <c r="F316" s="5"/>
      <c r="G316" s="5"/>
      <c r="H316" s="5"/>
      <c r="I316" s="5"/>
      <c r="J316" s="5"/>
      <c r="K316" s="5"/>
      <c r="L316" s="5"/>
    </row>
    <row r="317" spans="2:12" x14ac:dyDescent="0.55000000000000004">
      <c r="B317" s="5"/>
      <c r="C317" s="31"/>
      <c r="D317" s="5"/>
      <c r="E317" s="5"/>
      <c r="F317" s="5"/>
      <c r="G317" s="5"/>
      <c r="H317" s="5"/>
      <c r="I317" s="5"/>
      <c r="J317" s="5"/>
      <c r="K317" s="5"/>
      <c r="L317" s="5"/>
    </row>
    <row r="318" spans="2:12" x14ac:dyDescent="0.55000000000000004">
      <c r="B318" s="5"/>
      <c r="C318" s="31"/>
      <c r="D318" s="5"/>
      <c r="E318" s="5"/>
      <c r="F318" s="5"/>
      <c r="G318" s="5"/>
      <c r="H318" s="5"/>
      <c r="I318" s="5"/>
      <c r="J318" s="5"/>
      <c r="K318" s="5"/>
      <c r="L318" s="5"/>
    </row>
    <row r="319" spans="2:12" x14ac:dyDescent="0.55000000000000004">
      <c r="B319" s="5"/>
      <c r="C319" s="31"/>
      <c r="D319" s="5"/>
      <c r="E319" s="5"/>
      <c r="F319" s="5"/>
      <c r="G319" s="5"/>
      <c r="H319" s="5"/>
      <c r="I319" s="5"/>
      <c r="J319" s="5"/>
      <c r="K319" s="5"/>
      <c r="L319" s="5"/>
    </row>
    <row r="320" spans="2:12" x14ac:dyDescent="0.55000000000000004">
      <c r="B320" s="5"/>
      <c r="C320" s="31"/>
      <c r="D320" s="5"/>
      <c r="E320" s="5"/>
      <c r="F320" s="5"/>
      <c r="G320" s="5"/>
      <c r="H320" s="5"/>
      <c r="I320" s="5"/>
      <c r="J320" s="5"/>
      <c r="K320" s="5"/>
      <c r="L320" s="5"/>
    </row>
    <row r="321" spans="2:12" x14ac:dyDescent="0.55000000000000004">
      <c r="B321" s="5"/>
      <c r="C321" s="31"/>
      <c r="D321" s="5"/>
      <c r="E321" s="5"/>
      <c r="F321" s="5"/>
      <c r="G321" s="5"/>
      <c r="H321" s="5"/>
      <c r="I321" s="5"/>
      <c r="J321" s="5"/>
      <c r="K321" s="5"/>
      <c r="L321" s="5"/>
    </row>
    <row r="322" spans="2:12" x14ac:dyDescent="0.55000000000000004">
      <c r="B322" s="5"/>
      <c r="C322" s="31"/>
      <c r="D322" s="5"/>
      <c r="E322" s="5"/>
      <c r="F322" s="5"/>
      <c r="G322" s="5"/>
      <c r="H322" s="5"/>
      <c r="I322" s="5"/>
      <c r="J322" s="5"/>
      <c r="K322" s="5"/>
      <c r="L322" s="5"/>
    </row>
    <row r="323" spans="2:12" x14ac:dyDescent="0.55000000000000004">
      <c r="B323" s="5"/>
      <c r="C323" s="31"/>
      <c r="D323" s="5"/>
      <c r="E323" s="5"/>
      <c r="F323" s="5"/>
      <c r="G323" s="5"/>
      <c r="H323" s="5"/>
      <c r="I323" s="5"/>
      <c r="J323" s="5"/>
      <c r="K323" s="5"/>
      <c r="L323" s="5"/>
    </row>
    <row r="324" spans="2:12" x14ac:dyDescent="0.55000000000000004">
      <c r="B324" s="5"/>
      <c r="C324" s="31"/>
      <c r="D324" s="5"/>
      <c r="E324" s="5"/>
      <c r="F324" s="5"/>
      <c r="G324" s="5"/>
      <c r="H324" s="5"/>
      <c r="I324" s="5"/>
      <c r="J324" s="5"/>
      <c r="K324" s="5"/>
      <c r="L324" s="5"/>
    </row>
    <row r="325" spans="2:12" x14ac:dyDescent="0.55000000000000004">
      <c r="B325" s="5"/>
      <c r="C325" s="31"/>
      <c r="D325" s="5"/>
      <c r="E325" s="5"/>
      <c r="F325" s="5"/>
      <c r="G325" s="5"/>
      <c r="H325" s="5"/>
      <c r="I325" s="5"/>
      <c r="J325" s="5"/>
      <c r="K325" s="5"/>
      <c r="L325" s="5"/>
    </row>
    <row r="326" spans="2:12" x14ac:dyDescent="0.55000000000000004">
      <c r="B326" s="5"/>
      <c r="C326" s="31"/>
      <c r="D326" s="5"/>
      <c r="E326" s="5"/>
      <c r="F326" s="5"/>
      <c r="G326" s="5"/>
      <c r="H326" s="5"/>
      <c r="I326" s="5"/>
      <c r="J326" s="5"/>
      <c r="K326" s="5"/>
      <c r="L326" s="5"/>
    </row>
    <row r="327" spans="2:12" x14ac:dyDescent="0.55000000000000004">
      <c r="B327" s="5"/>
      <c r="C327" s="31"/>
      <c r="D327" s="5"/>
      <c r="E327" s="5"/>
      <c r="F327" s="5"/>
      <c r="G327" s="5"/>
      <c r="H327" s="5"/>
      <c r="I327" s="5"/>
      <c r="J327" s="5"/>
      <c r="K327" s="5"/>
      <c r="L327" s="5"/>
    </row>
    <row r="328" spans="2:12" x14ac:dyDescent="0.55000000000000004">
      <c r="B328" s="5"/>
      <c r="C328" s="31"/>
      <c r="D328" s="5"/>
      <c r="E328" s="5"/>
      <c r="F328" s="5"/>
      <c r="G328" s="5"/>
      <c r="H328" s="5"/>
      <c r="I328" s="5"/>
      <c r="J328" s="5"/>
      <c r="K328" s="5"/>
      <c r="L328" s="5"/>
    </row>
    <row r="329" spans="2:12" x14ac:dyDescent="0.55000000000000004">
      <c r="B329" s="5"/>
      <c r="C329" s="31"/>
      <c r="D329" s="5"/>
      <c r="E329" s="5"/>
      <c r="F329" s="5"/>
      <c r="G329" s="5"/>
      <c r="H329" s="5"/>
      <c r="I329" s="5"/>
      <c r="J329" s="5"/>
      <c r="K329" s="5"/>
      <c r="L329" s="5"/>
    </row>
    <row r="330" spans="2:12" x14ac:dyDescent="0.55000000000000004">
      <c r="B330" s="5"/>
      <c r="C330" s="5"/>
      <c r="D330" s="5"/>
      <c r="E330" s="5"/>
      <c r="F330" s="5"/>
      <c r="G330" s="5"/>
      <c r="H330" s="5"/>
      <c r="I330" s="5"/>
      <c r="J330" s="5"/>
      <c r="K330" s="5"/>
      <c r="L330" s="5"/>
    </row>
    <row r="331" spans="2:12" x14ac:dyDescent="0.55000000000000004">
      <c r="B331" s="5"/>
      <c r="C331" s="5"/>
      <c r="D331" s="5"/>
      <c r="E331" s="5"/>
      <c r="F331" s="5"/>
      <c r="G331" s="5"/>
      <c r="H331" s="5"/>
      <c r="I331" s="5"/>
      <c r="J331" s="5"/>
      <c r="K331" s="5"/>
      <c r="L331" s="5"/>
    </row>
    <row r="332" spans="2:12" x14ac:dyDescent="0.55000000000000004">
      <c r="B332" s="5"/>
      <c r="C332" s="5"/>
      <c r="D332" s="5"/>
      <c r="E332" s="5"/>
      <c r="F332" s="5"/>
      <c r="G332" s="5"/>
      <c r="H332" s="5"/>
      <c r="I332" s="5"/>
      <c r="J332" s="5"/>
      <c r="K332" s="5"/>
      <c r="L332" s="5"/>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736A9-A7F1-41EF-9CB6-9A8AB05D578A}">
  <dimension ref="A1:I99"/>
  <sheetViews>
    <sheetView zoomScaleNormal="100" workbookViewId="0">
      <selection activeCell="A2" sqref="A2"/>
    </sheetView>
  </sheetViews>
  <sheetFormatPr defaultColWidth="8.83984375" defaultRowHeight="14.4" x14ac:dyDescent="0.55000000000000004"/>
  <cols>
    <col min="1" max="1" width="8.83984375" style="1"/>
    <col min="2" max="2" width="8.83984375" style="5"/>
    <col min="3" max="3" width="45.83984375" style="1" customWidth="1"/>
    <col min="4" max="5" width="8.83984375" style="1"/>
    <col min="6" max="6" width="53.83984375" style="1" customWidth="1"/>
    <col min="7" max="7" width="8.83984375" style="1"/>
    <col min="8" max="8" width="8.83984375" style="5"/>
    <col min="9" max="9" width="50.68359375" style="1" customWidth="1"/>
    <col min="10" max="11" width="8.83984375" style="1"/>
    <col min="12" max="12" width="39.68359375" style="1" customWidth="1"/>
    <col min="13" max="16384" width="8.83984375" style="1"/>
  </cols>
  <sheetData>
    <row r="1" spans="1:9" s="2" customFormat="1" x14ac:dyDescent="0.55000000000000004">
      <c r="A1" s="3" t="s">
        <v>183</v>
      </c>
      <c r="B1" s="8"/>
      <c r="H1" s="8"/>
    </row>
    <row r="2" spans="1:9" x14ac:dyDescent="0.55000000000000004">
      <c r="A2" s="20"/>
    </row>
    <row r="3" spans="1:9" x14ac:dyDescent="0.55000000000000004">
      <c r="B3" s="12"/>
      <c r="C3" s="69" t="s">
        <v>184</v>
      </c>
      <c r="E3" s="12"/>
      <c r="F3" s="69" t="s">
        <v>185</v>
      </c>
      <c r="H3" s="12"/>
      <c r="I3" s="69" t="s">
        <v>184</v>
      </c>
    </row>
    <row r="4" spans="1:9" x14ac:dyDescent="0.55000000000000004">
      <c r="B4" s="69" t="s">
        <v>63</v>
      </c>
      <c r="C4" s="69" t="s">
        <v>180</v>
      </c>
      <c r="E4" s="32" t="s">
        <v>63</v>
      </c>
      <c r="F4" s="69" t="s">
        <v>180</v>
      </c>
      <c r="H4" s="69" t="s">
        <v>63</v>
      </c>
      <c r="I4" s="69" t="s">
        <v>181</v>
      </c>
    </row>
    <row r="5" spans="1:9" x14ac:dyDescent="0.55000000000000004">
      <c r="B5" s="32">
        <v>2016</v>
      </c>
      <c r="C5" s="19">
        <v>368.5</v>
      </c>
      <c r="E5" s="32">
        <v>2020</v>
      </c>
      <c r="F5" s="10">
        <v>775</v>
      </c>
      <c r="H5" s="32">
        <v>2016</v>
      </c>
      <c r="I5" s="19">
        <v>5240.0673862800868</v>
      </c>
    </row>
    <row r="6" spans="1:9" x14ac:dyDescent="0.55000000000000004">
      <c r="B6" s="32">
        <v>2016</v>
      </c>
      <c r="C6" s="19">
        <v>2278</v>
      </c>
      <c r="E6" s="32">
        <v>2020</v>
      </c>
      <c r="F6" s="10">
        <v>775</v>
      </c>
      <c r="H6" s="32">
        <v>2017</v>
      </c>
      <c r="I6" s="19">
        <v>4172.8687830671579</v>
      </c>
    </row>
    <row r="7" spans="1:9" x14ac:dyDescent="0.55000000000000004">
      <c r="B7" s="32">
        <v>2016</v>
      </c>
      <c r="C7" s="19">
        <v>2010.0000000000002</v>
      </c>
      <c r="E7" s="32">
        <v>2020</v>
      </c>
      <c r="F7" s="10">
        <v>775</v>
      </c>
      <c r="H7" s="32">
        <v>2018</v>
      </c>
      <c r="I7" s="19">
        <v>5374.1597692120331</v>
      </c>
    </row>
    <row r="8" spans="1:9" x14ac:dyDescent="0.55000000000000004">
      <c r="B8" s="32">
        <v>2016</v>
      </c>
      <c r="C8" s="19">
        <v>2010.0000000000002</v>
      </c>
      <c r="E8" s="32">
        <v>2020</v>
      </c>
      <c r="F8" s="10">
        <v>775</v>
      </c>
      <c r="H8" s="32">
        <v>2019</v>
      </c>
      <c r="I8" s="19">
        <v>3877.5017647058826</v>
      </c>
    </row>
    <row r="9" spans="1:9" x14ac:dyDescent="0.55000000000000004">
      <c r="B9" s="32">
        <v>2016</v>
      </c>
      <c r="C9" s="19">
        <v>2010.0000000000002</v>
      </c>
      <c r="E9" s="32">
        <v>2020</v>
      </c>
      <c r="F9" s="10">
        <v>775</v>
      </c>
      <c r="H9" s="32">
        <v>2020</v>
      </c>
      <c r="I9" s="11" t="s">
        <v>182</v>
      </c>
    </row>
    <row r="10" spans="1:9" x14ac:dyDescent="0.55000000000000004">
      <c r="B10" s="32">
        <v>2016</v>
      </c>
      <c r="C10" s="19">
        <v>2010.0000000000002</v>
      </c>
      <c r="E10" s="32">
        <v>2020</v>
      </c>
      <c r="F10" s="10">
        <v>775</v>
      </c>
      <c r="H10" s="32">
        <v>2021</v>
      </c>
      <c r="I10" s="19">
        <v>3025.6666666666665</v>
      </c>
    </row>
    <row r="11" spans="1:9" x14ac:dyDescent="0.55000000000000004">
      <c r="B11" s="32">
        <v>2016</v>
      </c>
      <c r="C11" s="19">
        <v>2010.0000000000002</v>
      </c>
      <c r="E11" s="32">
        <v>2020</v>
      </c>
      <c r="F11" s="10">
        <v>775</v>
      </c>
      <c r="H11" s="32">
        <v>2022</v>
      </c>
      <c r="I11" s="11" t="s">
        <v>182</v>
      </c>
    </row>
    <row r="12" spans="1:9" x14ac:dyDescent="0.55000000000000004">
      <c r="B12" s="32">
        <v>2016</v>
      </c>
      <c r="C12" s="19">
        <v>2398.6000000000004</v>
      </c>
      <c r="E12" s="32">
        <v>2020</v>
      </c>
      <c r="F12" s="10">
        <v>775</v>
      </c>
      <c r="H12" s="32">
        <v>2023</v>
      </c>
      <c r="I12" s="11" t="s">
        <v>182</v>
      </c>
    </row>
    <row r="13" spans="1:9" x14ac:dyDescent="0.55000000000000004">
      <c r="B13" s="32">
        <v>2017</v>
      </c>
      <c r="C13" s="19">
        <v>2423.5</v>
      </c>
      <c r="E13" s="32">
        <v>2020</v>
      </c>
      <c r="F13" s="10">
        <v>775</v>
      </c>
      <c r="H13" s="32">
        <v>2024</v>
      </c>
      <c r="I13" s="11" t="s">
        <v>182</v>
      </c>
    </row>
    <row r="14" spans="1:9" x14ac:dyDescent="0.55000000000000004">
      <c r="B14" s="32">
        <v>2017</v>
      </c>
      <c r="C14" s="19">
        <v>2423.5</v>
      </c>
      <c r="E14" s="32">
        <v>2020</v>
      </c>
      <c r="F14" s="10">
        <v>775</v>
      </c>
      <c r="H14" s="32">
        <v>2025</v>
      </c>
      <c r="I14" s="11" t="s">
        <v>182</v>
      </c>
    </row>
    <row r="15" spans="1:9" x14ac:dyDescent="0.55000000000000004">
      <c r="B15" s="32">
        <v>2017</v>
      </c>
      <c r="C15" s="19">
        <v>4323</v>
      </c>
      <c r="E15" s="32">
        <v>2020</v>
      </c>
      <c r="F15" s="10">
        <v>775</v>
      </c>
    </row>
    <row r="16" spans="1:9" x14ac:dyDescent="0.55000000000000004">
      <c r="B16" s="32">
        <v>2017</v>
      </c>
      <c r="C16" s="19">
        <v>39300</v>
      </c>
      <c r="E16" s="32">
        <v>2020</v>
      </c>
      <c r="F16" s="10">
        <v>775</v>
      </c>
    </row>
    <row r="17" spans="2:9" x14ac:dyDescent="0.55000000000000004">
      <c r="B17" s="32">
        <v>2017</v>
      </c>
      <c r="C17" s="19">
        <v>982.5</v>
      </c>
      <c r="H17" s="12"/>
      <c r="I17" s="69" t="s">
        <v>185</v>
      </c>
    </row>
    <row r="18" spans="2:9" x14ac:dyDescent="0.55000000000000004">
      <c r="B18" s="32">
        <v>2017</v>
      </c>
      <c r="C18" s="19">
        <v>1965</v>
      </c>
      <c r="H18" s="32" t="s">
        <v>63</v>
      </c>
      <c r="I18" s="69" t="s">
        <v>181</v>
      </c>
    </row>
    <row r="19" spans="2:9" x14ac:dyDescent="0.55000000000000004">
      <c r="B19" s="32">
        <v>2017</v>
      </c>
      <c r="C19" s="19">
        <v>5895</v>
      </c>
      <c r="H19" s="32">
        <v>2020</v>
      </c>
      <c r="I19" s="19">
        <v>775</v>
      </c>
    </row>
    <row r="20" spans="2:9" x14ac:dyDescent="0.55000000000000004">
      <c r="B20" s="32">
        <v>2017</v>
      </c>
      <c r="C20" s="19">
        <v>1965</v>
      </c>
    </row>
    <row r="21" spans="2:9" x14ac:dyDescent="0.55000000000000004">
      <c r="B21" s="32">
        <v>2018</v>
      </c>
      <c r="C21" s="19">
        <v>2193</v>
      </c>
    </row>
    <row r="22" spans="2:9" x14ac:dyDescent="0.55000000000000004">
      <c r="B22" s="32">
        <v>2018</v>
      </c>
      <c r="C22" s="19">
        <v>2193</v>
      </c>
      <c r="E22"/>
    </row>
    <row r="23" spans="2:9" x14ac:dyDescent="0.55000000000000004">
      <c r="B23" s="32">
        <v>2018</v>
      </c>
      <c r="C23" s="19">
        <v>1161</v>
      </c>
    </row>
    <row r="24" spans="2:9" x14ac:dyDescent="0.55000000000000004">
      <c r="B24" s="32">
        <v>2018</v>
      </c>
      <c r="C24" s="19">
        <v>2967</v>
      </c>
    </row>
    <row r="25" spans="2:9" x14ac:dyDescent="0.55000000000000004">
      <c r="B25" s="32">
        <v>2018</v>
      </c>
      <c r="C25" s="19">
        <v>3870</v>
      </c>
    </row>
    <row r="26" spans="2:9" x14ac:dyDescent="0.55000000000000004">
      <c r="B26" s="32">
        <v>2018</v>
      </c>
      <c r="C26" s="19">
        <v>1935</v>
      </c>
    </row>
    <row r="27" spans="2:9" x14ac:dyDescent="0.55000000000000004">
      <c r="B27" s="32">
        <v>2018</v>
      </c>
      <c r="C27" s="19">
        <v>3870</v>
      </c>
    </row>
    <row r="28" spans="2:9" x14ac:dyDescent="0.55000000000000004">
      <c r="B28" s="32">
        <v>2018</v>
      </c>
      <c r="C28" s="19">
        <v>3870</v>
      </c>
    </row>
    <row r="29" spans="2:9" x14ac:dyDescent="0.55000000000000004">
      <c r="B29" s="32">
        <v>2018</v>
      </c>
      <c r="C29" s="19">
        <v>3870</v>
      </c>
    </row>
    <row r="30" spans="2:9" x14ac:dyDescent="0.55000000000000004">
      <c r="B30" s="32">
        <v>2018</v>
      </c>
      <c r="C30" s="19">
        <v>3870</v>
      </c>
    </row>
    <row r="31" spans="2:9" x14ac:dyDescent="0.55000000000000004">
      <c r="B31" s="32">
        <v>2018</v>
      </c>
      <c r="C31" s="19">
        <v>3870</v>
      </c>
    </row>
    <row r="32" spans="2:9" x14ac:dyDescent="0.55000000000000004">
      <c r="B32" s="32">
        <v>2018</v>
      </c>
      <c r="C32" s="19">
        <v>3870</v>
      </c>
    </row>
    <row r="33" spans="2:3" x14ac:dyDescent="0.55000000000000004">
      <c r="B33" s="32">
        <v>2018</v>
      </c>
      <c r="C33" s="19">
        <v>3870</v>
      </c>
    </row>
    <row r="34" spans="2:3" x14ac:dyDescent="0.55000000000000004">
      <c r="B34" s="32">
        <v>2018</v>
      </c>
      <c r="C34" s="19">
        <v>967.5</v>
      </c>
    </row>
    <row r="35" spans="2:3" x14ac:dyDescent="0.55000000000000004">
      <c r="B35" s="32">
        <v>2019</v>
      </c>
      <c r="C35" s="19">
        <v>6300</v>
      </c>
    </row>
    <row r="36" spans="2:3" x14ac:dyDescent="0.55000000000000004">
      <c r="B36" s="32">
        <v>2019</v>
      </c>
      <c r="C36" s="19">
        <v>2142</v>
      </c>
    </row>
    <row r="37" spans="2:3" x14ac:dyDescent="0.55000000000000004">
      <c r="B37" s="32">
        <v>2019</v>
      </c>
      <c r="C37" s="19">
        <v>1134</v>
      </c>
    </row>
    <row r="38" spans="2:3" x14ac:dyDescent="0.55000000000000004">
      <c r="B38" s="32">
        <v>2019</v>
      </c>
      <c r="C38" s="19">
        <v>5670</v>
      </c>
    </row>
    <row r="39" spans="2:3" x14ac:dyDescent="0.55000000000000004">
      <c r="B39" s="32">
        <v>2019</v>
      </c>
      <c r="C39" s="19">
        <v>3150</v>
      </c>
    </row>
    <row r="40" spans="2:3" x14ac:dyDescent="0.55000000000000004">
      <c r="B40" s="32">
        <v>2020</v>
      </c>
      <c r="C40" s="19">
        <v>6200</v>
      </c>
    </row>
    <row r="41" spans="2:3" x14ac:dyDescent="0.55000000000000004">
      <c r="B41" s="32">
        <v>2020</v>
      </c>
      <c r="C41" s="19">
        <v>3100</v>
      </c>
    </row>
    <row r="42" spans="2:3" x14ac:dyDescent="0.55000000000000004">
      <c r="B42" s="32">
        <v>2021</v>
      </c>
      <c r="C42" s="19">
        <v>290</v>
      </c>
    </row>
    <row r="43" spans="2:3" x14ac:dyDescent="0.55000000000000004">
      <c r="B43" s="32">
        <v>2021</v>
      </c>
      <c r="C43" s="19">
        <v>1739.9999999999998</v>
      </c>
    </row>
    <row r="44" spans="2:3" x14ac:dyDescent="0.55000000000000004">
      <c r="B44" s="32">
        <v>2021</v>
      </c>
      <c r="C44" s="19">
        <v>5220</v>
      </c>
    </row>
    <row r="45" spans="2:3" x14ac:dyDescent="0.55000000000000004">
      <c r="B45" s="32">
        <v>2021</v>
      </c>
      <c r="C45" s="19">
        <v>696</v>
      </c>
    </row>
    <row r="46" spans="2:3" x14ac:dyDescent="0.55000000000000004">
      <c r="B46" s="32">
        <v>2022</v>
      </c>
      <c r="C46" s="19">
        <v>6147.6</v>
      </c>
    </row>
    <row r="47" spans="2:3" x14ac:dyDescent="0.55000000000000004">
      <c r="C47" s="31"/>
    </row>
    <row r="48" spans="2:3" x14ac:dyDescent="0.55000000000000004">
      <c r="C48" s="31"/>
    </row>
    <row r="49" spans="3:3" x14ac:dyDescent="0.55000000000000004">
      <c r="C49" s="31"/>
    </row>
    <row r="50" spans="3:3" x14ac:dyDescent="0.55000000000000004">
      <c r="C50" s="31"/>
    </row>
    <row r="51" spans="3:3" x14ac:dyDescent="0.55000000000000004">
      <c r="C51" s="31"/>
    </row>
    <row r="52" spans="3:3" x14ac:dyDescent="0.55000000000000004">
      <c r="C52" s="31"/>
    </row>
    <row r="53" spans="3:3" x14ac:dyDescent="0.55000000000000004">
      <c r="C53" s="31"/>
    </row>
    <row r="54" spans="3:3" x14ac:dyDescent="0.55000000000000004">
      <c r="C54" s="31"/>
    </row>
    <row r="55" spans="3:3" x14ac:dyDescent="0.55000000000000004">
      <c r="C55" s="31"/>
    </row>
    <row r="56" spans="3:3" x14ac:dyDescent="0.55000000000000004">
      <c r="C56" s="31"/>
    </row>
    <row r="57" spans="3:3" x14ac:dyDescent="0.55000000000000004">
      <c r="C57" s="31"/>
    </row>
    <row r="58" spans="3:3" x14ac:dyDescent="0.55000000000000004">
      <c r="C58" s="31"/>
    </row>
    <row r="59" spans="3:3" x14ac:dyDescent="0.55000000000000004">
      <c r="C59" s="31"/>
    </row>
    <row r="60" spans="3:3" x14ac:dyDescent="0.55000000000000004">
      <c r="C60" s="31"/>
    </row>
    <row r="61" spans="3:3" x14ac:dyDescent="0.55000000000000004">
      <c r="C61" s="31"/>
    </row>
    <row r="62" spans="3:3" x14ac:dyDescent="0.55000000000000004">
      <c r="C62" s="31"/>
    </row>
    <row r="63" spans="3:3" x14ac:dyDescent="0.55000000000000004">
      <c r="C63" s="31"/>
    </row>
    <row r="64" spans="3:3" x14ac:dyDescent="0.55000000000000004">
      <c r="C64" s="31"/>
    </row>
    <row r="65" spans="3:3" x14ac:dyDescent="0.55000000000000004">
      <c r="C65" s="31"/>
    </row>
    <row r="66" spans="3:3" x14ac:dyDescent="0.55000000000000004">
      <c r="C66" s="31"/>
    </row>
    <row r="67" spans="3:3" x14ac:dyDescent="0.55000000000000004">
      <c r="C67" s="31"/>
    </row>
    <row r="68" spans="3:3" x14ac:dyDescent="0.55000000000000004">
      <c r="C68" s="31"/>
    </row>
    <row r="69" spans="3:3" x14ac:dyDescent="0.55000000000000004">
      <c r="C69" s="31"/>
    </row>
    <row r="70" spans="3:3" x14ac:dyDescent="0.55000000000000004">
      <c r="C70" s="31"/>
    </row>
    <row r="71" spans="3:3" x14ac:dyDescent="0.55000000000000004">
      <c r="C71" s="31"/>
    </row>
    <row r="72" spans="3:3" x14ac:dyDescent="0.55000000000000004">
      <c r="C72" s="31"/>
    </row>
    <row r="73" spans="3:3" x14ac:dyDescent="0.55000000000000004">
      <c r="C73" s="31"/>
    </row>
    <row r="74" spans="3:3" x14ac:dyDescent="0.55000000000000004">
      <c r="C74" s="31"/>
    </row>
    <row r="75" spans="3:3" x14ac:dyDescent="0.55000000000000004">
      <c r="C75" s="31"/>
    </row>
    <row r="76" spans="3:3" x14ac:dyDescent="0.55000000000000004">
      <c r="C76" s="31"/>
    </row>
    <row r="77" spans="3:3" x14ac:dyDescent="0.55000000000000004">
      <c r="C77" s="31"/>
    </row>
    <row r="78" spans="3:3" x14ac:dyDescent="0.55000000000000004">
      <c r="C78" s="31"/>
    </row>
    <row r="79" spans="3:3" x14ac:dyDescent="0.55000000000000004">
      <c r="C79" s="31"/>
    </row>
    <row r="80" spans="3:3" x14ac:dyDescent="0.55000000000000004">
      <c r="C80" s="31"/>
    </row>
    <row r="81" spans="3:3" x14ac:dyDescent="0.55000000000000004">
      <c r="C81" s="31"/>
    </row>
    <row r="82" spans="3:3" x14ac:dyDescent="0.55000000000000004">
      <c r="C82" s="31"/>
    </row>
    <row r="83" spans="3:3" x14ac:dyDescent="0.55000000000000004">
      <c r="C83" s="31"/>
    </row>
    <row r="84" spans="3:3" x14ac:dyDescent="0.55000000000000004">
      <c r="C84" s="31"/>
    </row>
    <row r="85" spans="3:3" x14ac:dyDescent="0.55000000000000004">
      <c r="C85" s="31"/>
    </row>
    <row r="86" spans="3:3" x14ac:dyDescent="0.55000000000000004">
      <c r="C86" s="31"/>
    </row>
    <row r="87" spans="3:3" x14ac:dyDescent="0.55000000000000004">
      <c r="C87" s="31"/>
    </row>
    <row r="88" spans="3:3" x14ac:dyDescent="0.55000000000000004">
      <c r="C88" s="31"/>
    </row>
    <row r="89" spans="3:3" x14ac:dyDescent="0.55000000000000004">
      <c r="C89" s="31"/>
    </row>
    <row r="90" spans="3:3" x14ac:dyDescent="0.55000000000000004">
      <c r="C90" s="31"/>
    </row>
    <row r="91" spans="3:3" x14ac:dyDescent="0.55000000000000004">
      <c r="C91" s="31"/>
    </row>
    <row r="92" spans="3:3" x14ac:dyDescent="0.55000000000000004">
      <c r="C92" s="31"/>
    </row>
    <row r="93" spans="3:3" x14ac:dyDescent="0.55000000000000004">
      <c r="C93" s="31"/>
    </row>
    <row r="94" spans="3:3" x14ac:dyDescent="0.55000000000000004">
      <c r="C94" s="31"/>
    </row>
    <row r="95" spans="3:3" x14ac:dyDescent="0.55000000000000004">
      <c r="C95" s="31"/>
    </row>
    <row r="96" spans="3:3" x14ac:dyDescent="0.55000000000000004">
      <c r="C96" s="31"/>
    </row>
    <row r="97" spans="3:3" x14ac:dyDescent="0.55000000000000004">
      <c r="C97" s="31"/>
    </row>
    <row r="98" spans="3:3" x14ac:dyDescent="0.55000000000000004">
      <c r="C98" s="31"/>
    </row>
    <row r="99" spans="3:3" x14ac:dyDescent="0.55000000000000004">
      <c r="C99" s="31"/>
    </row>
  </sheetData>
  <pageMargins left="0.7" right="0.7" top="0.75" bottom="0.75" header="0.3" footer="0.3"/>
  <pageSetup orientation="portrait" horizontalDpi="300"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99F0A-9047-4B62-8C1E-1A6466049658}">
  <dimension ref="A1:H75"/>
  <sheetViews>
    <sheetView zoomScaleNormal="100" workbookViewId="0">
      <selection activeCell="A2" sqref="A2"/>
    </sheetView>
  </sheetViews>
  <sheetFormatPr defaultColWidth="8.83984375" defaultRowHeight="14.4" x14ac:dyDescent="0.55000000000000004"/>
  <cols>
    <col min="1" max="1" width="8.83984375" style="1"/>
    <col min="2" max="2" width="14.578125" style="1" bestFit="1" customWidth="1"/>
    <col min="3" max="3" width="25.15625" style="5" customWidth="1"/>
    <col min="4" max="16384" width="8.83984375" style="1"/>
  </cols>
  <sheetData>
    <row r="1" spans="1:8" s="2" customFormat="1" x14ac:dyDescent="0.55000000000000004">
      <c r="A1" s="3" t="s">
        <v>186</v>
      </c>
      <c r="C1" s="8"/>
    </row>
    <row r="3" spans="1:8" x14ac:dyDescent="0.55000000000000004">
      <c r="B3" s="33" t="s">
        <v>187</v>
      </c>
      <c r="C3" s="69" t="s">
        <v>188</v>
      </c>
      <c r="H3" s="57" t="s">
        <v>189</v>
      </c>
    </row>
    <row r="4" spans="1:8" x14ac:dyDescent="0.55000000000000004">
      <c r="B4" s="24" t="s">
        <v>190</v>
      </c>
      <c r="C4" s="73">
        <v>2.9975373249191934E-2</v>
      </c>
      <c r="H4" s="1" t="s">
        <v>191</v>
      </c>
    </row>
    <row r="5" spans="1:8" x14ac:dyDescent="0.55000000000000004">
      <c r="B5" s="24" t="s">
        <v>190</v>
      </c>
      <c r="C5" s="73">
        <v>3.0110715963162674E-2</v>
      </c>
      <c r="H5" s="1" t="s">
        <v>192</v>
      </c>
    </row>
    <row r="6" spans="1:8" x14ac:dyDescent="0.55000000000000004">
      <c r="B6" s="24" t="s">
        <v>190</v>
      </c>
      <c r="C6" s="73">
        <v>0.18688112462162024</v>
      </c>
      <c r="H6" s="1" t="s">
        <v>193</v>
      </c>
    </row>
    <row r="7" spans="1:8" x14ac:dyDescent="0.55000000000000004">
      <c r="B7" s="26" t="s">
        <v>194</v>
      </c>
      <c r="C7" s="73">
        <v>0.24299701440112398</v>
      </c>
    </row>
    <row r="8" spans="1:8" x14ac:dyDescent="0.55000000000000004">
      <c r="B8" s="26" t="s">
        <v>194</v>
      </c>
      <c r="C8" s="73">
        <v>0.21252116361397569</v>
      </c>
    </row>
    <row r="9" spans="1:8" x14ac:dyDescent="0.55000000000000004">
      <c r="B9" s="26" t="s">
        <v>194</v>
      </c>
      <c r="C9" s="73">
        <v>0.11999839011825313</v>
      </c>
    </row>
    <row r="10" spans="1:8" x14ac:dyDescent="0.55000000000000004">
      <c r="B10" s="26" t="s">
        <v>194</v>
      </c>
      <c r="C10" s="73">
        <v>0.20250848846739258</v>
      </c>
    </row>
    <row r="11" spans="1:8" x14ac:dyDescent="0.55000000000000004">
      <c r="B11" s="26" t="s">
        <v>194</v>
      </c>
      <c r="C11" s="73">
        <v>0.11150017957005798</v>
      </c>
    </row>
    <row r="12" spans="1:8" x14ac:dyDescent="0.55000000000000004">
      <c r="B12" s="26" t="s">
        <v>194</v>
      </c>
      <c r="C12" s="73">
        <v>5.9142681237494228E-2</v>
      </c>
    </row>
    <row r="13" spans="1:8" x14ac:dyDescent="0.55000000000000004">
      <c r="B13" s="26" t="s">
        <v>194</v>
      </c>
      <c r="C13" s="73">
        <v>0.10218358506029739</v>
      </c>
    </row>
    <row r="14" spans="1:8" x14ac:dyDescent="0.55000000000000004">
      <c r="B14" s="26" t="s">
        <v>194</v>
      </c>
      <c r="C14" s="73">
        <v>6.8946844631776139E-2</v>
      </c>
    </row>
    <row r="15" spans="1:8" x14ac:dyDescent="0.55000000000000004">
      <c r="B15" s="26" t="s">
        <v>194</v>
      </c>
      <c r="C15" s="73">
        <v>0.27022596885610584</v>
      </c>
    </row>
    <row r="16" spans="1:8" x14ac:dyDescent="0.55000000000000004">
      <c r="B16" s="26" t="s">
        <v>194</v>
      </c>
      <c r="C16" s="73">
        <v>0.11471139210865239</v>
      </c>
    </row>
    <row r="17" spans="2:3" x14ac:dyDescent="0.55000000000000004">
      <c r="B17" s="26" t="s">
        <v>194</v>
      </c>
      <c r="C17" s="73">
        <v>0.27859735393981971</v>
      </c>
    </row>
    <row r="18" spans="2:3" x14ac:dyDescent="0.55000000000000004">
      <c r="B18" s="28" t="s">
        <v>195</v>
      </c>
      <c r="C18" s="73">
        <v>5.0690062079934331E-2</v>
      </c>
    </row>
    <row r="19" spans="2:3" x14ac:dyDescent="0.55000000000000004">
      <c r="B19" s="28" t="s">
        <v>195</v>
      </c>
      <c r="C19" s="73">
        <v>8.8228056823947229E-2</v>
      </c>
    </row>
    <row r="20" spans="2:3" x14ac:dyDescent="0.55000000000000004">
      <c r="B20" s="27" t="s">
        <v>196</v>
      </c>
      <c r="C20" s="73">
        <v>0.16421019845677379</v>
      </c>
    </row>
    <row r="21" spans="2:3" x14ac:dyDescent="0.55000000000000004">
      <c r="B21" s="27" t="s">
        <v>196</v>
      </c>
      <c r="C21" s="73">
        <v>0.12046585603611923</v>
      </c>
    </row>
    <row r="22" spans="2:3" x14ac:dyDescent="0.55000000000000004">
      <c r="B22" s="27" t="s">
        <v>196</v>
      </c>
      <c r="C22" s="73">
        <v>0.10720332461135909</v>
      </c>
    </row>
    <row r="23" spans="2:3" x14ac:dyDescent="0.55000000000000004">
      <c r="B23" s="27" t="s">
        <v>196</v>
      </c>
      <c r="C23" s="73">
        <v>9.9084192704325072E-2</v>
      </c>
    </row>
    <row r="24" spans="2:3" x14ac:dyDescent="0.55000000000000004">
      <c r="B24" s="27" t="s">
        <v>196</v>
      </c>
      <c r="C24" s="73">
        <v>0.10623024236037934</v>
      </c>
    </row>
    <row r="25" spans="2:3" x14ac:dyDescent="0.55000000000000004">
      <c r="B25" s="27" t="s">
        <v>196</v>
      </c>
      <c r="C25" s="73">
        <v>0.16336704786366604</v>
      </c>
    </row>
    <row r="26" spans="2:3" x14ac:dyDescent="0.55000000000000004">
      <c r="B26" s="27" t="s">
        <v>196</v>
      </c>
      <c r="C26" s="73">
        <v>0.15781642809501822</v>
      </c>
    </row>
    <row r="27" spans="2:3" x14ac:dyDescent="0.55000000000000004">
      <c r="B27" s="27" t="s">
        <v>196</v>
      </c>
      <c r="C27" s="73">
        <v>8.8361294956646658E-2</v>
      </c>
    </row>
    <row r="28" spans="2:3" x14ac:dyDescent="0.55000000000000004">
      <c r="B28" s="27" t="s">
        <v>196</v>
      </c>
      <c r="C28" s="73">
        <v>0.10869628849080903</v>
      </c>
    </row>
    <row r="29" spans="2:3" x14ac:dyDescent="0.55000000000000004">
      <c r="B29" s="27" t="s">
        <v>196</v>
      </c>
      <c r="C29" s="73">
        <v>0.10998666050997896</v>
      </c>
    </row>
    <row r="30" spans="2:3" x14ac:dyDescent="0.55000000000000004">
      <c r="B30" s="27" t="s">
        <v>196</v>
      </c>
      <c r="C30" s="73">
        <v>0.16952696116156174</v>
      </c>
    </row>
    <row r="31" spans="2:3" x14ac:dyDescent="0.55000000000000004">
      <c r="B31" s="27" t="s">
        <v>196</v>
      </c>
      <c r="C31" s="73">
        <v>4.8637832845928888E-2</v>
      </c>
    </row>
    <row r="32" spans="2:3" x14ac:dyDescent="0.55000000000000004">
      <c r="B32" s="27" t="s">
        <v>196</v>
      </c>
      <c r="C32" s="73">
        <v>0.19759119593658611</v>
      </c>
    </row>
    <row r="33" spans="2:3" x14ac:dyDescent="0.55000000000000004">
      <c r="B33" s="27" t="s">
        <v>196</v>
      </c>
      <c r="C33" s="73">
        <v>0.26258273049099584</v>
      </c>
    </row>
    <row r="34" spans="2:3" x14ac:dyDescent="0.55000000000000004">
      <c r="B34" s="27" t="s">
        <v>196</v>
      </c>
      <c r="C34" s="73">
        <v>0.17322097378277154</v>
      </c>
    </row>
    <row r="35" spans="2:3" x14ac:dyDescent="0.55000000000000004">
      <c r="B35" s="27" t="s">
        <v>196</v>
      </c>
      <c r="C35" s="73">
        <v>0.27156123338976962</v>
      </c>
    </row>
    <row r="36" spans="2:3" x14ac:dyDescent="0.55000000000000004">
      <c r="B36" s="27" t="s">
        <v>196</v>
      </c>
      <c r="C36" s="73">
        <v>0.16319070340156996</v>
      </c>
    </row>
    <row r="37" spans="2:3" x14ac:dyDescent="0.55000000000000004">
      <c r="B37" s="27" t="s">
        <v>196</v>
      </c>
      <c r="C37" s="73">
        <v>0.11299174569722514</v>
      </c>
    </row>
    <row r="38" spans="2:3" x14ac:dyDescent="0.55000000000000004">
      <c r="B38" s="27" t="s">
        <v>196</v>
      </c>
      <c r="C38" s="73">
        <v>5.0352710455450179E-2</v>
      </c>
    </row>
    <row r="39" spans="2:3" x14ac:dyDescent="0.55000000000000004">
      <c r="B39" s="27" t="s">
        <v>196</v>
      </c>
      <c r="C39" s="73">
        <v>0.26753307575225382</v>
      </c>
    </row>
    <row r="40" spans="2:3" x14ac:dyDescent="0.55000000000000004">
      <c r="B40" s="27" t="s">
        <v>196</v>
      </c>
      <c r="C40" s="73">
        <v>0.18172637864418686</v>
      </c>
    </row>
    <row r="41" spans="2:3" x14ac:dyDescent="0.55000000000000004">
      <c r="B41" s="27" t="s">
        <v>196</v>
      </c>
      <c r="C41" s="73">
        <v>0.10920424811451439</v>
      </c>
    </row>
    <row r="42" spans="2:3" x14ac:dyDescent="0.55000000000000004">
      <c r="B42" s="27" t="s">
        <v>196</v>
      </c>
      <c r="C42" s="73">
        <v>0.2089425888871787</v>
      </c>
    </row>
    <row r="43" spans="2:3" x14ac:dyDescent="0.55000000000000004">
      <c r="B43" s="27" t="s">
        <v>196</v>
      </c>
      <c r="C43" s="73">
        <v>9.4222974706274693E-2</v>
      </c>
    </row>
    <row r="44" spans="2:3" x14ac:dyDescent="0.55000000000000004">
      <c r="B44" s="25" t="s">
        <v>197</v>
      </c>
      <c r="C44" s="73">
        <v>0.17442665845774974</v>
      </c>
    </row>
    <row r="45" spans="2:3" x14ac:dyDescent="0.55000000000000004">
      <c r="B45" s="25" t="s">
        <v>197</v>
      </c>
      <c r="C45" s="73">
        <v>0.1329074957672772</v>
      </c>
    </row>
    <row r="46" spans="2:3" x14ac:dyDescent="0.55000000000000004">
      <c r="B46" s="25" t="s">
        <v>197</v>
      </c>
      <c r="C46" s="73">
        <v>0.16783387204350725</v>
      </c>
    </row>
    <row r="47" spans="2:3" x14ac:dyDescent="0.55000000000000004">
      <c r="B47" s="25" t="s">
        <v>197</v>
      </c>
      <c r="C47" s="73">
        <v>7.1135395823713504E-2</v>
      </c>
    </row>
    <row r="48" spans="2:3" x14ac:dyDescent="0.55000000000000004">
      <c r="B48" s="25" t="s">
        <v>197</v>
      </c>
      <c r="C48" s="73">
        <v>0.1922682263608845</v>
      </c>
    </row>
    <row r="49" spans="2:3" x14ac:dyDescent="0.55000000000000004">
      <c r="B49" s="25" t="s">
        <v>197</v>
      </c>
      <c r="C49" s="73">
        <v>0.1441562772561695</v>
      </c>
    </row>
    <row r="50" spans="2:3" x14ac:dyDescent="0.55000000000000004">
      <c r="B50" s="25" t="s">
        <v>197</v>
      </c>
      <c r="C50" s="73">
        <v>0.11882390820746985</v>
      </c>
    </row>
    <row r="51" spans="2:3" x14ac:dyDescent="0.55000000000000004">
      <c r="B51" s="25" t="s">
        <v>197</v>
      </c>
      <c r="C51" s="73">
        <v>0.11398850751628957</v>
      </c>
    </row>
    <row r="52" spans="2:3" x14ac:dyDescent="0.55000000000000004">
      <c r="B52" s="25" t="s">
        <v>197</v>
      </c>
      <c r="C52" s="73">
        <v>9.5390180083115284E-2</v>
      </c>
    </row>
    <row r="53" spans="2:3" x14ac:dyDescent="0.55000000000000004">
      <c r="B53" s="25" t="s">
        <v>197</v>
      </c>
      <c r="C53" s="73">
        <v>4.5918629110871682E-2</v>
      </c>
    </row>
    <row r="54" spans="2:3" x14ac:dyDescent="0.55000000000000004">
      <c r="B54" s="25" t="s">
        <v>197</v>
      </c>
      <c r="C54" s="73">
        <v>0.20088758914370736</v>
      </c>
    </row>
    <row r="55" spans="2:3" x14ac:dyDescent="0.55000000000000004">
      <c r="B55" s="25" t="s">
        <v>197</v>
      </c>
      <c r="C55" s="73">
        <v>7.7009902006054079E-2</v>
      </c>
    </row>
    <row r="56" spans="2:3" x14ac:dyDescent="0.55000000000000004">
      <c r="B56" s="25" t="s">
        <v>197</v>
      </c>
      <c r="C56" s="73">
        <v>0.25059001590477659</v>
      </c>
    </row>
    <row r="57" spans="2:3" x14ac:dyDescent="0.55000000000000004">
      <c r="B57" s="25" t="s">
        <v>197</v>
      </c>
      <c r="C57" s="73">
        <v>6.6538921504674928E-2</v>
      </c>
    </row>
    <row r="58" spans="2:3" x14ac:dyDescent="0.55000000000000004">
      <c r="B58" s="25" t="s">
        <v>197</v>
      </c>
      <c r="C58" s="73">
        <v>6.3670411985018729E-2</v>
      </c>
    </row>
    <row r="59" spans="2:3" x14ac:dyDescent="0.55000000000000004">
      <c r="B59" s="25" t="s">
        <v>197</v>
      </c>
      <c r="C59" s="73">
        <v>0.16743625262941872</v>
      </c>
    </row>
    <row r="60" spans="2:3" x14ac:dyDescent="0.55000000000000004">
      <c r="B60" s="25" t="s">
        <v>197</v>
      </c>
      <c r="C60" s="73">
        <v>0.17636344979734236</v>
      </c>
    </row>
    <row r="61" spans="2:3" x14ac:dyDescent="0.55000000000000004">
      <c r="B61" s="25" t="s">
        <v>197</v>
      </c>
      <c r="C61" s="73">
        <v>0.12962475120009367</v>
      </c>
    </row>
    <row r="62" spans="2:3" x14ac:dyDescent="0.55000000000000004">
      <c r="B62" s="25" t="s">
        <v>197</v>
      </c>
      <c r="C62" s="73">
        <v>0.16408353822737384</v>
      </c>
    </row>
    <row r="63" spans="2:3" x14ac:dyDescent="0.55000000000000004">
      <c r="B63" s="25" t="s">
        <v>197</v>
      </c>
      <c r="C63" s="73">
        <v>0.15675857627912423</v>
      </c>
    </row>
    <row r="64" spans="2:3" x14ac:dyDescent="0.55000000000000004">
      <c r="B64" s="25" t="s">
        <v>197</v>
      </c>
      <c r="C64" s="73">
        <v>0.20495356831358064</v>
      </c>
    </row>
    <row r="65" spans="2:3" x14ac:dyDescent="0.55000000000000004">
      <c r="B65" s="25" t="s">
        <v>197</v>
      </c>
      <c r="C65" s="73">
        <v>0.22809245292699196</v>
      </c>
    </row>
    <row r="66" spans="2:3" x14ac:dyDescent="0.55000000000000004">
      <c r="B66" s="25" t="s">
        <v>197</v>
      </c>
      <c r="C66" s="73">
        <v>0.15071058437227439</v>
      </c>
    </row>
    <row r="67" spans="2:3" x14ac:dyDescent="0.55000000000000004">
      <c r="B67" s="25" t="s">
        <v>197</v>
      </c>
      <c r="C67" s="73">
        <v>0.18472628392591453</v>
      </c>
    </row>
    <row r="68" spans="2:3" x14ac:dyDescent="0.55000000000000004">
      <c r="B68" s="25" t="s">
        <v>197</v>
      </c>
      <c r="C68" s="73">
        <v>5.2190754707300807E-2</v>
      </c>
    </row>
    <row r="69" spans="2:3" x14ac:dyDescent="0.55000000000000004">
      <c r="B69" s="25" t="s">
        <v>197</v>
      </c>
      <c r="C69" s="73">
        <v>0.22671525582484486</v>
      </c>
    </row>
    <row r="70" spans="2:3" x14ac:dyDescent="0.55000000000000004">
      <c r="B70" s="25" t="s">
        <v>197</v>
      </c>
      <c r="C70" s="73">
        <v>0.11886255194705249</v>
      </c>
    </row>
    <row r="71" spans="2:3" x14ac:dyDescent="0.55000000000000004">
      <c r="B71" s="64" t="s">
        <v>75</v>
      </c>
      <c r="C71" s="73">
        <v>0.23163305428716388</v>
      </c>
    </row>
    <row r="72" spans="2:3" x14ac:dyDescent="0.55000000000000004">
      <c r="B72" s="40" t="s">
        <v>85</v>
      </c>
      <c r="C72" s="73">
        <v>0.17504232722795135</v>
      </c>
    </row>
    <row r="73" spans="2:3" x14ac:dyDescent="0.55000000000000004">
      <c r="C73" s="30"/>
    </row>
    <row r="74" spans="2:3" x14ac:dyDescent="0.55000000000000004">
      <c r="C74" s="30"/>
    </row>
    <row r="75" spans="2:3" x14ac:dyDescent="0.55000000000000004">
      <c r="C75" s="30"/>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788A-2438-4A51-8D80-CE36C1F3A717}">
  <dimension ref="A1:C124"/>
  <sheetViews>
    <sheetView zoomScaleNormal="100" workbookViewId="0">
      <selection activeCell="A2" sqref="A2"/>
    </sheetView>
  </sheetViews>
  <sheetFormatPr defaultColWidth="8.83984375" defaultRowHeight="14.4" x14ac:dyDescent="0.55000000000000004"/>
  <cols>
    <col min="1" max="1" width="8.83984375" style="1"/>
    <col min="2" max="2" width="14.578125" style="1" bestFit="1" customWidth="1"/>
    <col min="3" max="3" width="17.41796875" style="1" bestFit="1" customWidth="1"/>
    <col min="4" max="16384" width="8.83984375" style="1"/>
  </cols>
  <sheetData>
    <row r="1" spans="1:3" s="2" customFormat="1" x14ac:dyDescent="0.55000000000000004">
      <c r="A1" s="3" t="s">
        <v>198</v>
      </c>
    </row>
    <row r="3" spans="1:3" x14ac:dyDescent="0.55000000000000004">
      <c r="B3" s="36" t="s">
        <v>187</v>
      </c>
      <c r="C3" s="69" t="s">
        <v>188</v>
      </c>
    </row>
    <row r="4" spans="1:3" x14ac:dyDescent="0.55000000000000004">
      <c r="B4" s="64" t="s">
        <v>75</v>
      </c>
      <c r="C4" s="44">
        <v>25.965246067985795</v>
      </c>
    </row>
    <row r="5" spans="1:3" x14ac:dyDescent="0.55000000000000004">
      <c r="B5" s="64" t="s">
        <v>75</v>
      </c>
      <c r="C5" s="44">
        <v>25.275192291566615</v>
      </c>
    </row>
    <row r="6" spans="1:3" x14ac:dyDescent="0.55000000000000004">
      <c r="B6" s="64" t="s">
        <v>75</v>
      </c>
      <c r="C6" s="44">
        <v>15.188990360223237</v>
      </c>
    </row>
    <row r="7" spans="1:3" x14ac:dyDescent="0.55000000000000004">
      <c r="B7" s="64" t="s">
        <v>75</v>
      </c>
      <c r="C7" s="44">
        <v>5.9360730593607309</v>
      </c>
    </row>
    <row r="8" spans="1:3" x14ac:dyDescent="0.55000000000000004">
      <c r="B8" s="25" t="s">
        <v>197</v>
      </c>
      <c r="C8" s="44">
        <v>54.207200052941566</v>
      </c>
    </row>
    <row r="9" spans="1:3" x14ac:dyDescent="0.55000000000000004">
      <c r="B9" s="25" t="s">
        <v>197</v>
      </c>
      <c r="C9" s="44">
        <v>52.310502283105023</v>
      </c>
    </row>
    <row r="10" spans="1:3" x14ac:dyDescent="0.55000000000000004">
      <c r="B10" s="25" t="s">
        <v>197</v>
      </c>
      <c r="C10" s="44">
        <v>50.127585280687619</v>
      </c>
    </row>
    <row r="11" spans="1:3" x14ac:dyDescent="0.55000000000000004">
      <c r="B11" s="25" t="s">
        <v>197</v>
      </c>
      <c r="C11" s="44">
        <v>48.200913242009129</v>
      </c>
    </row>
    <row r="12" spans="1:3" x14ac:dyDescent="0.55000000000000004">
      <c r="B12" s="25" t="s">
        <v>197</v>
      </c>
      <c r="C12" s="44">
        <v>48.057706306664016</v>
      </c>
    </row>
    <row r="13" spans="1:3" x14ac:dyDescent="0.55000000000000004">
      <c r="B13" s="25" t="s">
        <v>197</v>
      </c>
      <c r="C13" s="44">
        <v>47.777485072005618</v>
      </c>
    </row>
    <row r="14" spans="1:3" x14ac:dyDescent="0.55000000000000004">
      <c r="B14" s="25" t="s">
        <v>197</v>
      </c>
      <c r="C14" s="44">
        <v>45.628525382755839</v>
      </c>
    </row>
    <row r="15" spans="1:3" x14ac:dyDescent="0.55000000000000004">
      <c r="B15" s="25" t="s">
        <v>197</v>
      </c>
      <c r="C15" s="44">
        <v>42.899543378995432</v>
      </c>
    </row>
    <row r="16" spans="1:3" x14ac:dyDescent="0.55000000000000004">
      <c r="B16" s="25" t="s">
        <v>197</v>
      </c>
      <c r="C16" s="44">
        <v>40.947804883659408</v>
      </c>
    </row>
    <row r="17" spans="2:3" x14ac:dyDescent="0.55000000000000004">
      <c r="B17" s="25" t="s">
        <v>197</v>
      </c>
      <c r="C17" s="44">
        <v>39.277016742770165</v>
      </c>
    </row>
    <row r="18" spans="2:3" x14ac:dyDescent="0.55000000000000004">
      <c r="B18" s="25" t="s">
        <v>197</v>
      </c>
      <c r="C18" s="44">
        <v>38.767123287671232</v>
      </c>
    </row>
    <row r="19" spans="2:3" x14ac:dyDescent="0.55000000000000004">
      <c r="B19" s="25" t="s">
        <v>197</v>
      </c>
      <c r="C19" s="44">
        <v>38.135464231354639</v>
      </c>
    </row>
    <row r="20" spans="2:3" x14ac:dyDescent="0.55000000000000004">
      <c r="B20" s="25" t="s">
        <v>197</v>
      </c>
      <c r="C20" s="44">
        <v>37.945460574985333</v>
      </c>
    </row>
    <row r="21" spans="2:3" x14ac:dyDescent="0.55000000000000004">
      <c r="B21" s="25" t="s">
        <v>197</v>
      </c>
      <c r="C21" s="44">
        <v>37.745161991737334</v>
      </c>
    </row>
    <row r="22" spans="2:3" x14ac:dyDescent="0.55000000000000004">
      <c r="B22" s="25" t="s">
        <v>197</v>
      </c>
      <c r="C22" s="44">
        <v>37.435787671232873</v>
      </c>
    </row>
    <row r="23" spans="2:3" x14ac:dyDescent="0.55000000000000004">
      <c r="B23" s="25" t="s">
        <v>197</v>
      </c>
      <c r="C23" s="44">
        <v>37.310364261642682</v>
      </c>
    </row>
    <row r="24" spans="2:3" x14ac:dyDescent="0.55000000000000004">
      <c r="B24" s="25" t="s">
        <v>197</v>
      </c>
      <c r="C24" s="44">
        <v>36.818873668188736</v>
      </c>
    </row>
    <row r="25" spans="2:3" x14ac:dyDescent="0.55000000000000004">
      <c r="B25" s="25" t="s">
        <v>197</v>
      </c>
      <c r="C25" s="44">
        <v>36.454664057403782</v>
      </c>
    </row>
    <row r="26" spans="2:3" x14ac:dyDescent="0.55000000000000004">
      <c r="B26" s="25" t="s">
        <v>197</v>
      </c>
      <c r="C26" s="44">
        <v>35.356240912221629</v>
      </c>
    </row>
    <row r="27" spans="2:3" x14ac:dyDescent="0.55000000000000004">
      <c r="B27" s="25" t="s">
        <v>197</v>
      </c>
      <c r="C27" s="44">
        <v>35.117009132420094</v>
      </c>
    </row>
    <row r="28" spans="2:3" x14ac:dyDescent="0.55000000000000004">
      <c r="B28" s="25" t="s">
        <v>197</v>
      </c>
      <c r="C28" s="44">
        <v>34.638673813778041</v>
      </c>
    </row>
    <row r="29" spans="2:3" x14ac:dyDescent="0.55000000000000004">
      <c r="B29" s="25" t="s">
        <v>197</v>
      </c>
      <c r="C29" s="44">
        <v>34.534246575342465</v>
      </c>
    </row>
    <row r="30" spans="2:3" x14ac:dyDescent="0.55000000000000004">
      <c r="B30" s="25" t="s">
        <v>197</v>
      </c>
      <c r="C30" s="44">
        <v>34.497716894977167</v>
      </c>
    </row>
    <row r="31" spans="2:3" x14ac:dyDescent="0.55000000000000004">
      <c r="B31" s="25" t="s">
        <v>197</v>
      </c>
      <c r="C31" s="44">
        <v>33.661529680365298</v>
      </c>
    </row>
    <row r="32" spans="2:3" x14ac:dyDescent="0.55000000000000004">
      <c r="B32" s="25" t="s">
        <v>197</v>
      </c>
      <c r="C32" s="44">
        <v>33.013698630136986</v>
      </c>
    </row>
    <row r="33" spans="2:3" x14ac:dyDescent="0.55000000000000004">
      <c r="B33" s="25" t="s">
        <v>197</v>
      </c>
      <c r="C33" s="44">
        <v>31.342751141552512</v>
      </c>
    </row>
    <row r="34" spans="2:3" x14ac:dyDescent="0.55000000000000004">
      <c r="B34" s="25" t="s">
        <v>197</v>
      </c>
      <c r="C34" s="44">
        <v>30.849097629919548</v>
      </c>
    </row>
    <row r="35" spans="2:3" x14ac:dyDescent="0.55000000000000004">
      <c r="B35" s="25" t="s">
        <v>197</v>
      </c>
      <c r="C35" s="44">
        <v>30.433172898926323</v>
      </c>
    </row>
    <row r="36" spans="2:3" x14ac:dyDescent="0.55000000000000004">
      <c r="B36" s="25" t="s">
        <v>197</v>
      </c>
      <c r="C36" s="44">
        <v>30.420644804206447</v>
      </c>
    </row>
    <row r="37" spans="2:3" x14ac:dyDescent="0.55000000000000004">
      <c r="B37" s="25" t="s">
        <v>197</v>
      </c>
      <c r="C37" s="44">
        <v>29.977860799778608</v>
      </c>
    </row>
    <row r="38" spans="2:3" x14ac:dyDescent="0.55000000000000004">
      <c r="B38" s="25" t="s">
        <v>197</v>
      </c>
      <c r="C38" s="44">
        <v>28.55308219178082</v>
      </c>
    </row>
    <row r="39" spans="2:3" x14ac:dyDescent="0.55000000000000004">
      <c r="B39" s="25" t="s">
        <v>197</v>
      </c>
      <c r="C39" s="44">
        <v>28.470758693361432</v>
      </c>
    </row>
    <row r="40" spans="2:3" x14ac:dyDescent="0.55000000000000004">
      <c r="B40" s="25" t="s">
        <v>197</v>
      </c>
      <c r="C40" s="44">
        <v>28.154289834174477</v>
      </c>
    </row>
    <row r="41" spans="2:3" x14ac:dyDescent="0.55000000000000004">
      <c r="B41" s="25" t="s">
        <v>197</v>
      </c>
      <c r="C41" s="44">
        <v>27.99438004917457</v>
      </c>
    </row>
    <row r="42" spans="2:3" x14ac:dyDescent="0.55000000000000004">
      <c r="B42" s="25" t="s">
        <v>197</v>
      </c>
      <c r="C42" s="44">
        <v>24.391171993911719</v>
      </c>
    </row>
    <row r="43" spans="2:3" x14ac:dyDescent="0.55000000000000004">
      <c r="B43" s="25" t="s">
        <v>197</v>
      </c>
      <c r="C43" s="44">
        <v>24.294923448831586</v>
      </c>
    </row>
    <row r="44" spans="2:3" x14ac:dyDescent="0.55000000000000004">
      <c r="B44" s="25" t="s">
        <v>197</v>
      </c>
      <c r="C44" s="44">
        <v>23.911719939117198</v>
      </c>
    </row>
    <row r="45" spans="2:3" x14ac:dyDescent="0.55000000000000004">
      <c r="B45" s="25" t="s">
        <v>197</v>
      </c>
      <c r="C45" s="44">
        <v>23.576864535768646</v>
      </c>
    </row>
    <row r="46" spans="2:3" x14ac:dyDescent="0.55000000000000004">
      <c r="B46" s="25" t="s">
        <v>197</v>
      </c>
      <c r="C46" s="44">
        <v>22.894977168949772</v>
      </c>
    </row>
    <row r="47" spans="2:3" x14ac:dyDescent="0.55000000000000004">
      <c r="B47" s="25" t="s">
        <v>197</v>
      </c>
      <c r="C47" s="44">
        <v>22.745433789954337</v>
      </c>
    </row>
    <row r="48" spans="2:3" x14ac:dyDescent="0.55000000000000004">
      <c r="B48" s="25" t="s">
        <v>197</v>
      </c>
      <c r="C48" s="44">
        <v>22.4337899543379</v>
      </c>
    </row>
    <row r="49" spans="2:3" x14ac:dyDescent="0.55000000000000004">
      <c r="B49" s="25" t="s">
        <v>197</v>
      </c>
      <c r="C49" s="44">
        <v>22.408675799086758</v>
      </c>
    </row>
    <row r="50" spans="2:3" x14ac:dyDescent="0.55000000000000004">
      <c r="B50" s="25" t="s">
        <v>197</v>
      </c>
      <c r="C50" s="44">
        <v>22.330035514967022</v>
      </c>
    </row>
    <row r="51" spans="2:3" x14ac:dyDescent="0.55000000000000004">
      <c r="B51" s="25" t="s">
        <v>197</v>
      </c>
      <c r="C51" s="44">
        <v>19.88376919883769</v>
      </c>
    </row>
    <row r="52" spans="2:3" x14ac:dyDescent="0.55000000000000004">
      <c r="B52" s="25" t="s">
        <v>197</v>
      </c>
      <c r="C52" s="44">
        <v>19.06392694063927</v>
      </c>
    </row>
    <row r="53" spans="2:3" x14ac:dyDescent="0.55000000000000004">
      <c r="B53" s="25" t="s">
        <v>197</v>
      </c>
      <c r="C53" s="44">
        <v>17.515696347031962</v>
      </c>
    </row>
    <row r="54" spans="2:3" x14ac:dyDescent="0.55000000000000004">
      <c r="B54" s="25" t="s">
        <v>197</v>
      </c>
      <c r="C54" s="44">
        <v>17.240902172409022</v>
      </c>
    </row>
    <row r="55" spans="2:3" x14ac:dyDescent="0.55000000000000004">
      <c r="B55" s="25" t="s">
        <v>197</v>
      </c>
      <c r="C55" s="44">
        <v>16.659056316590561</v>
      </c>
    </row>
    <row r="56" spans="2:3" x14ac:dyDescent="0.55000000000000004">
      <c r="B56" s="25" t="s">
        <v>197</v>
      </c>
      <c r="C56" s="44">
        <v>16.474029680365298</v>
      </c>
    </row>
    <row r="57" spans="2:3" x14ac:dyDescent="0.55000000000000004">
      <c r="B57" s="25" t="s">
        <v>197</v>
      </c>
      <c r="C57" s="44">
        <v>15.061643835616438</v>
      </c>
    </row>
    <row r="58" spans="2:3" x14ac:dyDescent="0.55000000000000004">
      <c r="B58" s="25" t="s">
        <v>197</v>
      </c>
      <c r="C58" s="44">
        <v>13.954120460969776</v>
      </c>
    </row>
    <row r="59" spans="2:3" x14ac:dyDescent="0.55000000000000004">
      <c r="B59" s="25" t="s">
        <v>197</v>
      </c>
      <c r="C59" s="44">
        <v>13.726027397260275</v>
      </c>
    </row>
    <row r="60" spans="2:3" x14ac:dyDescent="0.55000000000000004">
      <c r="B60" s="25" t="s">
        <v>197</v>
      </c>
      <c r="C60" s="44">
        <v>13.605878995433789</v>
      </c>
    </row>
    <row r="61" spans="2:3" x14ac:dyDescent="0.55000000000000004">
      <c r="B61" s="25" t="s">
        <v>197</v>
      </c>
      <c r="C61" s="65">
        <v>12.763358167107265</v>
      </c>
    </row>
    <row r="62" spans="2:3" x14ac:dyDescent="0.55000000000000004">
      <c r="B62" s="25" t="s">
        <v>197</v>
      </c>
      <c r="C62" s="65">
        <v>10.383561643835616</v>
      </c>
    </row>
    <row r="63" spans="2:3" x14ac:dyDescent="0.55000000000000004">
      <c r="B63" s="25" t="s">
        <v>197</v>
      </c>
      <c r="C63" s="65">
        <v>10.080254600802546</v>
      </c>
    </row>
    <row r="64" spans="2:3" x14ac:dyDescent="0.55000000000000004">
      <c r="B64" s="25" t="s">
        <v>197</v>
      </c>
      <c r="C64" s="65">
        <v>9.1582665632807796</v>
      </c>
    </row>
    <row r="65" spans="2:3" x14ac:dyDescent="0.55000000000000004">
      <c r="B65" s="25" t="s">
        <v>197</v>
      </c>
      <c r="C65" s="65">
        <v>8.9041095890410951</v>
      </c>
    </row>
    <row r="66" spans="2:3" x14ac:dyDescent="0.55000000000000004">
      <c r="B66" s="25" t="s">
        <v>197</v>
      </c>
      <c r="C66" s="65">
        <v>8.4063926940639266</v>
      </c>
    </row>
    <row r="67" spans="2:3" x14ac:dyDescent="0.55000000000000004">
      <c r="B67" s="25" t="s">
        <v>197</v>
      </c>
      <c r="C67" s="65">
        <v>5.634703196347032</v>
      </c>
    </row>
    <row r="68" spans="2:3" x14ac:dyDescent="0.55000000000000004">
      <c r="B68" s="25" t="s">
        <v>197</v>
      </c>
      <c r="C68" s="65">
        <v>4.3481735159817347</v>
      </c>
    </row>
    <row r="69" spans="2:3" x14ac:dyDescent="0.55000000000000004">
      <c r="B69" s="27" t="s">
        <v>196</v>
      </c>
      <c r="C69" s="65">
        <v>34.806973848069738</v>
      </c>
    </row>
    <row r="70" spans="2:3" x14ac:dyDescent="0.55000000000000004">
      <c r="B70" s="27" t="s">
        <v>196</v>
      </c>
      <c r="C70" s="65">
        <v>33.084474885844749</v>
      </c>
    </row>
    <row r="71" spans="2:3" x14ac:dyDescent="0.55000000000000004">
      <c r="B71" s="27" t="s">
        <v>196</v>
      </c>
      <c r="C71" s="65">
        <v>30.911719939117198</v>
      </c>
    </row>
    <row r="72" spans="2:3" x14ac:dyDescent="0.55000000000000004">
      <c r="B72" s="27" t="s">
        <v>196</v>
      </c>
      <c r="C72" s="65">
        <v>30.475646879756468</v>
      </c>
    </row>
    <row r="73" spans="2:3" x14ac:dyDescent="0.55000000000000004">
      <c r="B73" s="27" t="s">
        <v>196</v>
      </c>
      <c r="C73" s="65">
        <v>29.516742770167429</v>
      </c>
    </row>
    <row r="74" spans="2:3" x14ac:dyDescent="0.55000000000000004">
      <c r="B74" s="27" t="s">
        <v>196</v>
      </c>
      <c r="C74" s="65">
        <v>28.070776255707763</v>
      </c>
    </row>
    <row r="75" spans="2:3" x14ac:dyDescent="0.55000000000000004">
      <c r="B75" s="27" t="s">
        <v>196</v>
      </c>
      <c r="C75" s="65">
        <v>27.968036529680365</v>
      </c>
    </row>
    <row r="76" spans="2:3" x14ac:dyDescent="0.55000000000000004">
      <c r="B76" s="27" t="s">
        <v>196</v>
      </c>
      <c r="C76" s="65">
        <v>26.651445966514459</v>
      </c>
    </row>
    <row r="77" spans="2:3" x14ac:dyDescent="0.55000000000000004">
      <c r="B77" s="27" t="s">
        <v>196</v>
      </c>
      <c r="C77" s="65">
        <v>26.529680365296805</v>
      </c>
    </row>
    <row r="78" spans="2:3" x14ac:dyDescent="0.55000000000000004">
      <c r="B78" s="27" t="s">
        <v>196</v>
      </c>
      <c r="C78" s="65">
        <v>26.4337899543379</v>
      </c>
    </row>
    <row r="79" spans="2:3" x14ac:dyDescent="0.55000000000000004">
      <c r="B79" s="27" t="s">
        <v>196</v>
      </c>
      <c r="C79" s="65">
        <v>26.227803145611364</v>
      </c>
    </row>
    <row r="80" spans="2:3" x14ac:dyDescent="0.55000000000000004">
      <c r="B80" s="27" t="s">
        <v>196</v>
      </c>
      <c r="C80" s="65">
        <v>26.050228310502284</v>
      </c>
    </row>
    <row r="81" spans="2:3" x14ac:dyDescent="0.55000000000000004">
      <c r="B81" s="27" t="s">
        <v>196</v>
      </c>
      <c r="C81" s="65">
        <v>25.487062404870624</v>
      </c>
    </row>
    <row r="82" spans="2:3" x14ac:dyDescent="0.55000000000000004">
      <c r="B82" s="27" t="s">
        <v>196</v>
      </c>
      <c r="C82" s="65">
        <v>22.352005870841488</v>
      </c>
    </row>
    <row r="83" spans="2:3" x14ac:dyDescent="0.55000000000000004">
      <c r="B83" s="27" t="s">
        <v>196</v>
      </c>
      <c r="C83" s="65">
        <v>22.232369355657028</v>
      </c>
    </row>
    <row r="84" spans="2:3" x14ac:dyDescent="0.55000000000000004">
      <c r="B84" s="27" t="s">
        <v>196</v>
      </c>
      <c r="C84" s="65">
        <v>22.174023338406901</v>
      </c>
    </row>
    <row r="85" spans="2:3" x14ac:dyDescent="0.55000000000000004">
      <c r="B85" s="27" t="s">
        <v>196</v>
      </c>
      <c r="C85" s="65">
        <v>21.232876712328768</v>
      </c>
    </row>
    <row r="86" spans="2:3" x14ac:dyDescent="0.55000000000000004">
      <c r="B86" s="27" t="s">
        <v>196</v>
      </c>
      <c r="C86" s="65">
        <v>20.814307458143073</v>
      </c>
    </row>
    <row r="87" spans="2:3" x14ac:dyDescent="0.55000000000000004">
      <c r="B87" s="27" t="s">
        <v>196</v>
      </c>
      <c r="C87" s="65">
        <v>20.570776255707763</v>
      </c>
    </row>
    <row r="88" spans="2:3" x14ac:dyDescent="0.55000000000000004">
      <c r="B88" s="27" t="s">
        <v>196</v>
      </c>
      <c r="C88" s="65">
        <v>19.231545555555552</v>
      </c>
    </row>
    <row r="89" spans="2:3" x14ac:dyDescent="0.55000000000000004">
      <c r="B89" s="27" t="s">
        <v>196</v>
      </c>
      <c r="C89" s="65">
        <v>18.558876435588765</v>
      </c>
    </row>
    <row r="90" spans="2:3" x14ac:dyDescent="0.55000000000000004">
      <c r="B90" s="27" t="s">
        <v>196</v>
      </c>
      <c r="C90" s="65">
        <v>18.06697108066971</v>
      </c>
    </row>
    <row r="91" spans="2:3" x14ac:dyDescent="0.55000000000000004">
      <c r="B91" s="27" t="s">
        <v>196</v>
      </c>
      <c r="C91" s="65">
        <v>17.298097412480974</v>
      </c>
    </row>
    <row r="92" spans="2:3" x14ac:dyDescent="0.55000000000000004">
      <c r="B92" s="27" t="s">
        <v>196</v>
      </c>
      <c r="C92" s="65">
        <v>15.36910197869102</v>
      </c>
    </row>
    <row r="93" spans="2:3" x14ac:dyDescent="0.55000000000000004">
      <c r="B93" s="27" t="s">
        <v>196</v>
      </c>
      <c r="C93" s="65">
        <v>15.275399543378995</v>
      </c>
    </row>
    <row r="94" spans="2:3" x14ac:dyDescent="0.55000000000000004">
      <c r="B94" s="27" t="s">
        <v>196</v>
      </c>
      <c r="C94" s="65">
        <v>15.148055901480559</v>
      </c>
    </row>
    <row r="95" spans="2:3" x14ac:dyDescent="0.55000000000000004">
      <c r="B95" s="27" t="s">
        <v>196</v>
      </c>
      <c r="C95" s="65">
        <v>12.828513444951801</v>
      </c>
    </row>
    <row r="96" spans="2:3" x14ac:dyDescent="0.55000000000000004">
      <c r="B96" s="27" t="s">
        <v>196</v>
      </c>
      <c r="C96" s="65">
        <v>11.851284394977169</v>
      </c>
    </row>
    <row r="97" spans="2:3" x14ac:dyDescent="0.55000000000000004">
      <c r="B97" s="27" t="s">
        <v>196</v>
      </c>
      <c r="C97" s="65">
        <v>10.42784803652968</v>
      </c>
    </row>
    <row r="98" spans="2:3" x14ac:dyDescent="0.55000000000000004">
      <c r="B98" s="27" t="s">
        <v>196</v>
      </c>
      <c r="C98" s="65">
        <v>9.6080669710806692</v>
      </c>
    </row>
    <row r="99" spans="2:3" x14ac:dyDescent="0.55000000000000004">
      <c r="B99" s="27" t="s">
        <v>196</v>
      </c>
      <c r="C99" s="65">
        <v>7.9473813292744797</v>
      </c>
    </row>
    <row r="100" spans="2:3" x14ac:dyDescent="0.55000000000000004">
      <c r="B100" s="27" t="s">
        <v>196</v>
      </c>
      <c r="C100" s="65">
        <v>5.9326138093261385</v>
      </c>
    </row>
    <row r="101" spans="2:3" x14ac:dyDescent="0.55000000000000004">
      <c r="B101" s="28" t="s">
        <v>195</v>
      </c>
      <c r="C101" s="65">
        <v>28.264840182648403</v>
      </c>
    </row>
    <row r="102" spans="2:3" x14ac:dyDescent="0.55000000000000004">
      <c r="B102" s="26" t="s">
        <v>194</v>
      </c>
      <c r="C102" s="65">
        <v>49.120333064732741</v>
      </c>
    </row>
    <row r="103" spans="2:3" x14ac:dyDescent="0.55000000000000004">
      <c r="B103" s="26" t="s">
        <v>194</v>
      </c>
      <c r="C103" s="65">
        <v>38.294769962779633</v>
      </c>
    </row>
    <row r="104" spans="2:3" x14ac:dyDescent="0.55000000000000004">
      <c r="B104" s="26" t="s">
        <v>194</v>
      </c>
      <c r="C104" s="65">
        <v>29.394977168949772</v>
      </c>
    </row>
    <row r="105" spans="2:3" x14ac:dyDescent="0.55000000000000004">
      <c r="B105" s="26" t="s">
        <v>194</v>
      </c>
      <c r="C105" s="65">
        <v>15.578717490569783</v>
      </c>
    </row>
    <row r="106" spans="2:3" x14ac:dyDescent="0.55000000000000004">
      <c r="B106" s="24" t="s">
        <v>190</v>
      </c>
      <c r="C106" s="65">
        <v>38.792640343808756</v>
      </c>
    </row>
    <row r="107" spans="2:3" x14ac:dyDescent="0.55000000000000004">
      <c r="B107" s="24" t="s">
        <v>190</v>
      </c>
      <c r="C107" s="65">
        <v>34.517694063926939</v>
      </c>
    </row>
    <row r="108" spans="2:3" x14ac:dyDescent="0.55000000000000004">
      <c r="B108" s="24" t="s">
        <v>190</v>
      </c>
      <c r="C108" s="65">
        <v>26.039738368505493</v>
      </c>
    </row>
    <row r="109" spans="2:3" x14ac:dyDescent="0.55000000000000004">
      <c r="B109" s="24" t="s">
        <v>190</v>
      </c>
      <c r="C109" s="65">
        <v>25.891645069727261</v>
      </c>
    </row>
    <row r="110" spans="2:3" x14ac:dyDescent="0.55000000000000004">
      <c r="B110" s="24" t="s">
        <v>190</v>
      </c>
      <c r="C110" s="65">
        <v>25.484388498087128</v>
      </c>
    </row>
    <row r="111" spans="2:3" x14ac:dyDescent="0.55000000000000004">
      <c r="B111" s="24" t="s">
        <v>190</v>
      </c>
      <c r="C111" s="65">
        <v>25.16351968406763</v>
      </c>
    </row>
    <row r="112" spans="2:3" x14ac:dyDescent="0.55000000000000004">
      <c r="B112" s="24" t="s">
        <v>190</v>
      </c>
      <c r="C112" s="65">
        <v>23.866057838660577</v>
      </c>
    </row>
    <row r="113" spans="2:3" x14ac:dyDescent="0.55000000000000004">
      <c r="B113" s="24" t="s">
        <v>190</v>
      </c>
      <c r="C113" s="65">
        <v>23.404911761076146</v>
      </c>
    </row>
    <row r="114" spans="2:3" x14ac:dyDescent="0.55000000000000004">
      <c r="B114" s="24" t="s">
        <v>190</v>
      </c>
      <c r="C114" s="65">
        <v>19.130517503805176</v>
      </c>
    </row>
    <row r="115" spans="2:3" x14ac:dyDescent="0.55000000000000004">
      <c r="B115" s="24" t="s">
        <v>190</v>
      </c>
      <c r="C115" s="65">
        <v>18.824200913242009</v>
      </c>
    </row>
    <row r="116" spans="2:3" x14ac:dyDescent="0.55000000000000004">
      <c r="B116" s="24" t="s">
        <v>190</v>
      </c>
      <c r="C116" s="65">
        <v>14.931506849315069</v>
      </c>
    </row>
    <row r="117" spans="2:3" x14ac:dyDescent="0.55000000000000004">
      <c r="B117" s="24" t="s">
        <v>190</v>
      </c>
      <c r="C117" s="65">
        <v>13.904109589041095</v>
      </c>
    </row>
    <row r="118" spans="2:3" x14ac:dyDescent="0.55000000000000004">
      <c r="B118" s="24" t="s">
        <v>190</v>
      </c>
      <c r="C118" s="65">
        <v>12.640791476407914</v>
      </c>
    </row>
    <row r="119" spans="2:3" x14ac:dyDescent="0.55000000000000004">
      <c r="B119" s="24" t="s">
        <v>190</v>
      </c>
      <c r="C119" s="65">
        <v>12.614155251141552</v>
      </c>
    </row>
    <row r="120" spans="2:3" x14ac:dyDescent="0.55000000000000004">
      <c r="B120" s="24" t="s">
        <v>190</v>
      </c>
      <c r="C120" s="65">
        <v>12.532724505327245</v>
      </c>
    </row>
    <row r="121" spans="2:3" x14ac:dyDescent="0.55000000000000004">
      <c r="B121" s="24" t="s">
        <v>190</v>
      </c>
      <c r="C121" s="65">
        <v>12.260273972602739</v>
      </c>
    </row>
    <row r="122" spans="2:3" x14ac:dyDescent="0.55000000000000004">
      <c r="B122" s="24" t="s">
        <v>190</v>
      </c>
      <c r="C122" s="65">
        <v>12.138508371385084</v>
      </c>
    </row>
    <row r="123" spans="2:3" x14ac:dyDescent="0.55000000000000004">
      <c r="B123" s="24" t="s">
        <v>190</v>
      </c>
      <c r="C123" s="65">
        <v>11.575342465753424</v>
      </c>
    </row>
    <row r="124" spans="2:3" x14ac:dyDescent="0.55000000000000004">
      <c r="B124" s="24" t="s">
        <v>190</v>
      </c>
      <c r="C124" s="65">
        <v>7.754499059897932</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08580-185D-4E71-8354-603AF31F62DF}">
  <dimension ref="A1:E3"/>
  <sheetViews>
    <sheetView zoomScaleNormal="100" workbookViewId="0">
      <selection activeCell="A2" sqref="A2"/>
    </sheetView>
  </sheetViews>
  <sheetFormatPr defaultColWidth="8.83984375" defaultRowHeight="14.4" x14ac:dyDescent="0.55000000000000004"/>
  <cols>
    <col min="1" max="16384" width="8.83984375" style="1"/>
  </cols>
  <sheetData>
    <row r="1" spans="1:5" s="2" customFormat="1" x14ac:dyDescent="0.55000000000000004">
      <c r="A1" s="3" t="s">
        <v>199</v>
      </c>
      <c r="D1" s="13"/>
      <c r="E1" s="13"/>
    </row>
    <row r="3" spans="1:5" x14ac:dyDescent="0.55000000000000004">
      <c r="B3" s="1" t="s">
        <v>200</v>
      </c>
    </row>
  </sheetData>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7C597-BCC1-486D-9070-B2758846BF49}">
  <dimension ref="A1:E114"/>
  <sheetViews>
    <sheetView zoomScaleNormal="100" workbookViewId="0">
      <selection activeCell="A2" sqref="A2"/>
    </sheetView>
  </sheetViews>
  <sheetFormatPr defaultColWidth="8.83984375" defaultRowHeight="14.4" x14ac:dyDescent="0.55000000000000004"/>
  <cols>
    <col min="1" max="1" width="8.83984375" style="1"/>
    <col min="2" max="2" width="14.578125" style="1" bestFit="1" customWidth="1"/>
    <col min="3" max="3" width="14.578125" style="1" customWidth="1"/>
    <col min="4" max="4" width="26.68359375" style="15" bestFit="1" customWidth="1"/>
    <col min="5" max="5" width="32.41796875" style="15" bestFit="1" customWidth="1"/>
    <col min="6" max="16384" width="8.83984375" style="1"/>
  </cols>
  <sheetData>
    <row r="1" spans="1:5" s="2" customFormat="1" x14ac:dyDescent="0.55000000000000004">
      <c r="A1" s="3" t="s">
        <v>201</v>
      </c>
      <c r="D1" s="13"/>
      <c r="E1" s="13"/>
    </row>
    <row r="3" spans="1:5" ht="28.8" x14ac:dyDescent="0.55000000000000004">
      <c r="B3" s="67" t="s">
        <v>187</v>
      </c>
      <c r="C3" s="67" t="s">
        <v>202</v>
      </c>
      <c r="D3" s="46" t="s">
        <v>203</v>
      </c>
      <c r="E3" s="45" t="s">
        <v>204</v>
      </c>
    </row>
    <row r="4" spans="1:5" x14ac:dyDescent="0.55000000000000004">
      <c r="B4" s="74" t="s">
        <v>75</v>
      </c>
      <c r="C4" s="11" t="s">
        <v>205</v>
      </c>
      <c r="D4" s="73">
        <v>0.25275192291566612</v>
      </c>
      <c r="E4" s="73">
        <v>0.23252557274658633</v>
      </c>
    </row>
    <row r="5" spans="1:5" x14ac:dyDescent="0.55000000000000004">
      <c r="B5" s="74" t="s">
        <v>75</v>
      </c>
      <c r="C5" s="11" t="s">
        <v>206</v>
      </c>
      <c r="D5" s="73">
        <v>0.25965246067985792</v>
      </c>
      <c r="E5" s="73">
        <v>0.31713733701513469</v>
      </c>
    </row>
    <row r="6" spans="1:5" x14ac:dyDescent="0.55000000000000004">
      <c r="B6" s="74" t="s">
        <v>75</v>
      </c>
      <c r="C6" s="11" t="s">
        <v>205</v>
      </c>
      <c r="D6" s="73">
        <v>0.15188990360223237</v>
      </c>
      <c r="E6" s="73">
        <v>0.22125419643575003</v>
      </c>
    </row>
    <row r="7" spans="1:5" x14ac:dyDescent="0.55000000000000004">
      <c r="B7" s="74" t="s">
        <v>75</v>
      </c>
      <c r="C7" s="11" t="s">
        <v>205</v>
      </c>
      <c r="D7" s="73">
        <v>5.9360730593607303E-2</v>
      </c>
      <c r="E7" s="73">
        <v>0.10772985960359641</v>
      </c>
    </row>
    <row r="8" spans="1:5" x14ac:dyDescent="0.55000000000000004">
      <c r="B8" s="66" t="s">
        <v>197</v>
      </c>
      <c r="C8" s="11" t="s">
        <v>206</v>
      </c>
      <c r="D8" s="73">
        <v>0.13726027397260274</v>
      </c>
      <c r="E8" s="73">
        <v>0.16165966763979342</v>
      </c>
    </row>
    <row r="9" spans="1:5" x14ac:dyDescent="0.55000000000000004">
      <c r="B9" s="66" t="s">
        <v>197</v>
      </c>
      <c r="C9" s="11" t="s">
        <v>205</v>
      </c>
      <c r="D9" s="73">
        <v>0.28154289834174479</v>
      </c>
      <c r="E9" s="73">
        <v>0.24709905471441157</v>
      </c>
    </row>
    <row r="10" spans="1:5" x14ac:dyDescent="0.55000000000000004">
      <c r="B10" s="66" t="s">
        <v>197</v>
      </c>
      <c r="C10" s="11" t="s">
        <v>206</v>
      </c>
      <c r="D10" s="73">
        <v>0.10383561643835616</v>
      </c>
      <c r="E10" s="73">
        <v>0.2046540975289235</v>
      </c>
    </row>
    <row r="11" spans="1:5" x14ac:dyDescent="0.55000000000000004">
      <c r="B11" s="66" t="s">
        <v>197</v>
      </c>
      <c r="C11" s="11" t="s">
        <v>206</v>
      </c>
      <c r="D11" s="73">
        <v>0.33013698630136984</v>
      </c>
      <c r="E11" s="73">
        <v>0.38201869734095195</v>
      </c>
    </row>
    <row r="12" spans="1:5" x14ac:dyDescent="0.55000000000000004">
      <c r="B12" s="66" t="s">
        <v>197</v>
      </c>
      <c r="C12" s="11" t="s">
        <v>205</v>
      </c>
      <c r="D12" s="73">
        <v>0.22330035514967023</v>
      </c>
      <c r="E12" s="73">
        <v>0.35894292376064962</v>
      </c>
    </row>
    <row r="13" spans="1:5" x14ac:dyDescent="0.55000000000000004">
      <c r="B13" s="66" t="s">
        <v>197</v>
      </c>
      <c r="C13" s="11" t="s">
        <v>206</v>
      </c>
      <c r="D13" s="73">
        <v>0.27994380049174572</v>
      </c>
      <c r="E13" s="73">
        <v>0.2557602864485865</v>
      </c>
    </row>
    <row r="14" spans="1:5" x14ac:dyDescent="0.55000000000000004">
      <c r="B14" s="66" t="s">
        <v>197</v>
      </c>
      <c r="C14" s="11" t="s">
        <v>205</v>
      </c>
      <c r="D14" s="73">
        <v>9.1582664941617861E-2</v>
      </c>
      <c r="E14" s="73">
        <v>6.7217210135797234E-2</v>
      </c>
    </row>
    <row r="15" spans="1:5" x14ac:dyDescent="0.55000000000000004">
      <c r="B15" s="66" t="s">
        <v>197</v>
      </c>
      <c r="C15" s="11" t="s">
        <v>206</v>
      </c>
      <c r="D15" s="73">
        <v>0.22408675799086758</v>
      </c>
      <c r="E15" s="73">
        <v>0.24373357536741769</v>
      </c>
    </row>
    <row r="16" spans="1:5" x14ac:dyDescent="0.55000000000000004">
      <c r="B16" s="66" t="s">
        <v>197</v>
      </c>
      <c r="C16" s="11" t="s">
        <v>206</v>
      </c>
      <c r="D16" s="73">
        <v>0.50127585280687614</v>
      </c>
      <c r="E16" s="73">
        <v>0.48111458053541051</v>
      </c>
    </row>
    <row r="17" spans="2:5" x14ac:dyDescent="0.55000000000000004">
      <c r="B17" s="66" t="s">
        <v>197</v>
      </c>
      <c r="C17" s="11" t="s">
        <v>206</v>
      </c>
      <c r="D17" s="73">
        <v>0.28553082191780821</v>
      </c>
      <c r="E17" s="73">
        <v>0.38012801918806294</v>
      </c>
    </row>
    <row r="18" spans="2:5" x14ac:dyDescent="0.55000000000000004">
      <c r="B18" s="66" t="s">
        <v>197</v>
      </c>
      <c r="C18" s="11" t="s">
        <v>206</v>
      </c>
      <c r="D18" s="73">
        <v>0.28470758693361431</v>
      </c>
      <c r="E18" s="73">
        <v>0.30799944481872393</v>
      </c>
    </row>
    <row r="19" spans="2:5" x14ac:dyDescent="0.55000000000000004">
      <c r="B19" s="66" t="s">
        <v>197</v>
      </c>
      <c r="C19" s="11" t="s">
        <v>206</v>
      </c>
      <c r="D19" s="73">
        <v>0.35117009132420091</v>
      </c>
      <c r="E19" s="73">
        <v>0.3975045693290416</v>
      </c>
    </row>
    <row r="20" spans="2:5" x14ac:dyDescent="0.55000000000000004">
      <c r="B20" s="66" t="s">
        <v>197</v>
      </c>
      <c r="C20" s="11" t="s">
        <v>207</v>
      </c>
      <c r="D20" s="73">
        <v>0.1329074957672772</v>
      </c>
      <c r="E20" s="73">
        <v>0.11873334491216765</v>
      </c>
    </row>
    <row r="21" spans="2:5" x14ac:dyDescent="0.55000000000000004">
      <c r="B21" s="66" t="s">
        <v>197</v>
      </c>
      <c r="C21" s="11" t="s">
        <v>206</v>
      </c>
      <c r="D21" s="73">
        <v>0.23576864535768646</v>
      </c>
      <c r="E21" s="73">
        <v>0.23565348163119332</v>
      </c>
    </row>
    <row r="22" spans="2:5" x14ac:dyDescent="0.55000000000000004">
      <c r="B22" s="66" t="s">
        <v>197</v>
      </c>
      <c r="C22" s="11" t="s">
        <v>206</v>
      </c>
      <c r="D22" s="73">
        <v>0.22433789954337899</v>
      </c>
      <c r="E22" s="73">
        <v>0.20805529979788906</v>
      </c>
    </row>
    <row r="23" spans="2:5" x14ac:dyDescent="0.55000000000000004">
      <c r="B23" s="66" t="s">
        <v>197</v>
      </c>
      <c r="C23" s="11" t="s">
        <v>206</v>
      </c>
      <c r="D23" s="73">
        <v>0.31342751141552511</v>
      </c>
      <c r="E23" s="73">
        <v>0.38147959708810542</v>
      </c>
    </row>
    <row r="24" spans="2:5" x14ac:dyDescent="0.55000000000000004">
      <c r="B24" s="66" t="s">
        <v>197</v>
      </c>
      <c r="C24" s="11" t="s">
        <v>206</v>
      </c>
      <c r="D24" s="73">
        <v>0.29977860799778611</v>
      </c>
      <c r="E24" s="73">
        <v>0.28960332798756333</v>
      </c>
    </row>
    <row r="25" spans="2:5" x14ac:dyDescent="0.55000000000000004">
      <c r="B25" s="66" t="s">
        <v>197</v>
      </c>
      <c r="C25" s="11" t="s">
        <v>207</v>
      </c>
      <c r="D25" s="73">
        <v>0.16783387204350725</v>
      </c>
      <c r="E25" s="73">
        <v>0.16964901202825014</v>
      </c>
    </row>
    <row r="26" spans="2:5" x14ac:dyDescent="0.55000000000000004">
      <c r="B26" s="66" t="s">
        <v>197</v>
      </c>
      <c r="C26" s="11" t="s">
        <v>206</v>
      </c>
      <c r="D26" s="73">
        <v>0.37745161991737336</v>
      </c>
      <c r="E26" s="73">
        <v>0.40348794047648751</v>
      </c>
    </row>
    <row r="27" spans="2:5" x14ac:dyDescent="0.55000000000000004">
      <c r="B27" s="66" t="s">
        <v>197</v>
      </c>
      <c r="C27" s="11" t="s">
        <v>206</v>
      </c>
      <c r="D27" s="73">
        <v>0.33661529680365299</v>
      </c>
      <c r="E27" s="73">
        <v>0.35337040259999503</v>
      </c>
    </row>
    <row r="28" spans="2:5" x14ac:dyDescent="0.55000000000000004">
      <c r="B28" s="66" t="s">
        <v>197</v>
      </c>
      <c r="C28" s="11" t="s">
        <v>206</v>
      </c>
      <c r="D28" s="73">
        <v>8.4063926940639272E-2</v>
      </c>
      <c r="E28" s="73">
        <v>0.19555710257753825</v>
      </c>
    </row>
    <row r="29" spans="2:5" x14ac:dyDescent="0.55000000000000004">
      <c r="B29" s="66" t="s">
        <v>197</v>
      </c>
      <c r="C29" s="11" t="s">
        <v>206</v>
      </c>
      <c r="D29" s="73">
        <v>0.15061643835616439</v>
      </c>
      <c r="E29" s="73">
        <v>0.17253013261970707</v>
      </c>
    </row>
    <row r="30" spans="2:5" x14ac:dyDescent="0.55000000000000004">
      <c r="B30" s="66" t="s">
        <v>197</v>
      </c>
      <c r="C30" s="11" t="s">
        <v>206</v>
      </c>
      <c r="D30" s="73">
        <v>0.1360587899543379</v>
      </c>
      <c r="E30" s="73">
        <v>0.16619986993786962</v>
      </c>
    </row>
    <row r="31" spans="2:5" x14ac:dyDescent="0.55000000000000004">
      <c r="B31" s="66" t="s">
        <v>197</v>
      </c>
      <c r="C31" s="11" t="s">
        <v>206</v>
      </c>
      <c r="D31" s="73">
        <v>0.16474029680365296</v>
      </c>
      <c r="E31" s="73">
        <v>0.36203920733837364</v>
      </c>
    </row>
    <row r="32" spans="2:5" x14ac:dyDescent="0.55000000000000004">
      <c r="B32" s="66" t="s">
        <v>197</v>
      </c>
      <c r="C32" s="11" t="s">
        <v>206</v>
      </c>
      <c r="D32" s="73">
        <v>0.22894977168949771</v>
      </c>
      <c r="E32" s="73">
        <v>0.2598861940764029</v>
      </c>
    </row>
    <row r="33" spans="2:5" x14ac:dyDescent="0.55000000000000004">
      <c r="B33" s="66" t="s">
        <v>197</v>
      </c>
      <c r="C33" s="11" t="s">
        <v>206</v>
      </c>
      <c r="D33" s="73">
        <v>0.38135464231354643</v>
      </c>
      <c r="E33" s="73">
        <v>0.37006676730626875</v>
      </c>
    </row>
    <row r="34" spans="2:5" x14ac:dyDescent="0.55000000000000004">
      <c r="B34" s="66" t="s">
        <v>197</v>
      </c>
      <c r="C34" s="11" t="s">
        <v>206</v>
      </c>
      <c r="D34" s="73">
        <v>0.34497716894977171</v>
      </c>
      <c r="E34" s="73">
        <v>0.31853010039008245</v>
      </c>
    </row>
    <row r="35" spans="2:5" x14ac:dyDescent="0.55000000000000004">
      <c r="B35" s="66" t="s">
        <v>197</v>
      </c>
      <c r="C35" s="11" t="s">
        <v>207</v>
      </c>
      <c r="D35" s="73">
        <v>0.1441562772561695</v>
      </c>
      <c r="E35" s="73">
        <v>0.25174232019093579</v>
      </c>
    </row>
    <row r="36" spans="2:5" x14ac:dyDescent="0.55000000000000004">
      <c r="B36" s="66" t="s">
        <v>197</v>
      </c>
      <c r="C36" s="11" t="s">
        <v>206</v>
      </c>
      <c r="D36" s="73">
        <v>0.30420644804206448</v>
      </c>
      <c r="E36" s="73">
        <v>0.32031112835065229</v>
      </c>
    </row>
    <row r="37" spans="2:5" x14ac:dyDescent="0.55000000000000004">
      <c r="B37" s="66" t="s">
        <v>197</v>
      </c>
      <c r="C37" s="11" t="s">
        <v>206</v>
      </c>
      <c r="D37" s="73">
        <v>0.24294923448831587</v>
      </c>
      <c r="E37" s="73">
        <v>0.25591190084088133</v>
      </c>
    </row>
    <row r="38" spans="2:5" x14ac:dyDescent="0.55000000000000004">
      <c r="B38" s="66" t="s">
        <v>197</v>
      </c>
      <c r="C38" s="11" t="s">
        <v>206</v>
      </c>
      <c r="D38" s="73">
        <v>0.1906392694063927</v>
      </c>
      <c r="E38" s="73">
        <v>0.2551688624398033</v>
      </c>
    </row>
    <row r="39" spans="2:5" x14ac:dyDescent="0.55000000000000004">
      <c r="B39" s="66" t="s">
        <v>197</v>
      </c>
      <c r="C39" s="11" t="s">
        <v>206</v>
      </c>
      <c r="D39" s="73">
        <v>0.30849097629919547</v>
      </c>
      <c r="E39" s="73">
        <v>0.36152343123415998</v>
      </c>
    </row>
    <row r="40" spans="2:5" x14ac:dyDescent="0.55000000000000004">
      <c r="B40" s="66" t="s">
        <v>197</v>
      </c>
      <c r="C40" s="11" t="s">
        <v>207</v>
      </c>
      <c r="D40" s="73">
        <v>0.11398850751628957</v>
      </c>
      <c r="E40" s="73">
        <v>0.11579835572141606</v>
      </c>
    </row>
    <row r="41" spans="2:5" x14ac:dyDescent="0.55000000000000004">
      <c r="B41" s="66" t="s">
        <v>197</v>
      </c>
      <c r="C41" s="11" t="s">
        <v>206</v>
      </c>
      <c r="D41" s="73">
        <v>0.36454664057403785</v>
      </c>
      <c r="E41" s="73">
        <v>0.38495586769278656</v>
      </c>
    </row>
    <row r="42" spans="2:5" x14ac:dyDescent="0.55000000000000004">
      <c r="B42" s="66" t="s">
        <v>197</v>
      </c>
      <c r="C42" s="11" t="s">
        <v>206</v>
      </c>
      <c r="D42" s="73">
        <v>0.38767123287671235</v>
      </c>
      <c r="E42" s="73">
        <v>0.35783014571949001</v>
      </c>
    </row>
    <row r="43" spans="2:5" x14ac:dyDescent="0.55000000000000004">
      <c r="B43" s="66" t="s">
        <v>197</v>
      </c>
      <c r="C43" s="11" t="s">
        <v>206</v>
      </c>
      <c r="D43" s="73">
        <v>0.17240902172409023</v>
      </c>
      <c r="E43" s="73">
        <v>0.18246944707196225</v>
      </c>
    </row>
    <row r="44" spans="2:5" x14ac:dyDescent="0.55000000000000004">
      <c r="B44" s="66" t="s">
        <v>197</v>
      </c>
      <c r="C44" s="11" t="s">
        <v>206</v>
      </c>
      <c r="D44" s="73">
        <v>0.39277016742770166</v>
      </c>
      <c r="E44" s="73">
        <v>0.38556015087622997</v>
      </c>
    </row>
    <row r="45" spans="2:5" x14ac:dyDescent="0.55000000000000004">
      <c r="B45" s="66" t="s">
        <v>197</v>
      </c>
      <c r="C45" s="11" t="s">
        <v>206</v>
      </c>
      <c r="D45" s="73">
        <v>0.42899543378995436</v>
      </c>
      <c r="E45" s="73">
        <v>0.4594222371934028</v>
      </c>
    </row>
    <row r="46" spans="2:5" x14ac:dyDescent="0.55000000000000004">
      <c r="B46" s="66" t="s">
        <v>197</v>
      </c>
      <c r="C46" s="11" t="s">
        <v>206</v>
      </c>
      <c r="D46" s="73">
        <v>0.16659056316590562</v>
      </c>
      <c r="E46" s="73">
        <v>0.2974242499854447</v>
      </c>
    </row>
    <row r="47" spans="2:5" x14ac:dyDescent="0.55000000000000004">
      <c r="B47" s="66" t="s">
        <v>197</v>
      </c>
      <c r="C47" s="11" t="s">
        <v>206</v>
      </c>
      <c r="D47" s="73">
        <v>0.14982011899820119</v>
      </c>
      <c r="E47" s="73">
        <v>0.29201524754242025</v>
      </c>
    </row>
    <row r="48" spans="2:5" x14ac:dyDescent="0.55000000000000004">
      <c r="B48" s="66" t="s">
        <v>197</v>
      </c>
      <c r="C48" s="11" t="s">
        <v>206</v>
      </c>
      <c r="D48" s="73">
        <v>4.3481735159817354E-2</v>
      </c>
      <c r="E48" s="73">
        <v>0.25557702360456125</v>
      </c>
    </row>
    <row r="49" spans="2:5" x14ac:dyDescent="0.55000000000000004">
      <c r="B49" s="66" t="s">
        <v>197</v>
      </c>
      <c r="C49" s="11" t="s">
        <v>206</v>
      </c>
      <c r="D49" s="73">
        <v>0.13954120460969777</v>
      </c>
      <c r="E49" s="73">
        <v>0.2994504477689971</v>
      </c>
    </row>
    <row r="50" spans="2:5" x14ac:dyDescent="0.55000000000000004">
      <c r="B50" s="66" t="s">
        <v>197</v>
      </c>
      <c r="C50" s="11" t="s">
        <v>206</v>
      </c>
      <c r="D50" s="73">
        <v>0.30433172898926325</v>
      </c>
      <c r="E50" s="73">
        <v>0.33548741308117008</v>
      </c>
    </row>
    <row r="51" spans="2:5" x14ac:dyDescent="0.55000000000000004">
      <c r="B51" s="66" t="s">
        <v>197</v>
      </c>
      <c r="C51" s="11" t="s">
        <v>206</v>
      </c>
      <c r="D51" s="73">
        <v>0.17515696347031964</v>
      </c>
      <c r="E51" s="73">
        <v>0.29295430515008614</v>
      </c>
    </row>
    <row r="52" spans="2:5" x14ac:dyDescent="0.55000000000000004">
      <c r="B52" s="66" t="s">
        <v>197</v>
      </c>
      <c r="C52" s="11" t="s">
        <v>206</v>
      </c>
      <c r="D52" s="73">
        <v>0.37435787671232879</v>
      </c>
      <c r="E52" s="73">
        <v>0.38541276792175061</v>
      </c>
    </row>
    <row r="53" spans="2:5" x14ac:dyDescent="0.55000000000000004">
      <c r="B53" s="66" t="s">
        <v>197</v>
      </c>
      <c r="C53" s="11" t="s">
        <v>206</v>
      </c>
      <c r="D53" s="73">
        <v>0.36818873668188734</v>
      </c>
      <c r="E53" s="73">
        <v>0.36672960800459115</v>
      </c>
    </row>
    <row r="54" spans="2:5" x14ac:dyDescent="0.55000000000000004">
      <c r="B54" s="66" t="s">
        <v>197</v>
      </c>
      <c r="C54" s="11" t="s">
        <v>205</v>
      </c>
      <c r="D54" s="73">
        <v>0.12763358167107267</v>
      </c>
      <c r="E54" s="73">
        <v>0.22195563014880565</v>
      </c>
    </row>
    <row r="55" spans="2:5" x14ac:dyDescent="0.55000000000000004">
      <c r="B55" s="66" t="s">
        <v>197</v>
      </c>
      <c r="C55" s="11" t="s">
        <v>207</v>
      </c>
      <c r="D55" s="73">
        <v>0.20088758914370736</v>
      </c>
      <c r="E55" s="73">
        <v>0.22403212299469591</v>
      </c>
    </row>
    <row r="56" spans="2:5" x14ac:dyDescent="0.55000000000000004">
      <c r="B56" s="66" t="s">
        <v>197</v>
      </c>
      <c r="C56" s="11" t="s">
        <v>207</v>
      </c>
      <c r="D56" s="73">
        <v>0.25059001590477659</v>
      </c>
      <c r="E56" s="73">
        <v>0.26293852381917615</v>
      </c>
    </row>
    <row r="57" spans="2:5" x14ac:dyDescent="0.55000000000000004">
      <c r="B57" s="66" t="s">
        <v>197</v>
      </c>
      <c r="C57" s="11" t="s">
        <v>207</v>
      </c>
      <c r="D57" s="73">
        <v>5.822155631659056E-2</v>
      </c>
      <c r="E57" s="73">
        <v>3.9743408521928619E-2</v>
      </c>
    </row>
    <row r="58" spans="2:5" x14ac:dyDescent="0.55000000000000004">
      <c r="B58" s="66" t="s">
        <v>197</v>
      </c>
      <c r="C58" s="11" t="s">
        <v>207</v>
      </c>
      <c r="D58" s="73">
        <v>6.3670411985018729E-2</v>
      </c>
      <c r="E58" s="73">
        <v>6.5714591405925615E-2</v>
      </c>
    </row>
    <row r="59" spans="2:5" x14ac:dyDescent="0.55000000000000004">
      <c r="B59" s="66" t="s">
        <v>197</v>
      </c>
      <c r="C59" s="11" t="s">
        <v>207</v>
      </c>
      <c r="D59" s="73">
        <v>0.16743625262941872</v>
      </c>
      <c r="E59" s="73">
        <v>0.15417978046754377</v>
      </c>
    </row>
    <row r="60" spans="2:5" x14ac:dyDescent="0.55000000000000004">
      <c r="B60" s="66" t="s">
        <v>197</v>
      </c>
      <c r="C60" s="11" t="s">
        <v>207</v>
      </c>
      <c r="D60" s="73">
        <v>0.17636344979734236</v>
      </c>
      <c r="E60" s="73">
        <v>0.1716385599574751</v>
      </c>
    </row>
    <row r="61" spans="2:5" x14ac:dyDescent="0.55000000000000004">
      <c r="B61" s="66" t="s">
        <v>197</v>
      </c>
      <c r="C61" s="11" t="s">
        <v>207</v>
      </c>
      <c r="D61" s="73">
        <v>0.22809245292699196</v>
      </c>
      <c r="E61" s="73">
        <v>0.20867822769819783</v>
      </c>
    </row>
    <row r="62" spans="2:5" x14ac:dyDescent="0.55000000000000004">
      <c r="B62" s="66" t="s">
        <v>197</v>
      </c>
      <c r="C62" s="11" t="s">
        <v>207</v>
      </c>
      <c r="D62" s="73">
        <v>0.15071058437227439</v>
      </c>
      <c r="E62" s="73">
        <v>0.14921837611474315</v>
      </c>
    </row>
    <row r="63" spans="2:5" x14ac:dyDescent="0.55000000000000004">
      <c r="B63" s="66" t="s">
        <v>197</v>
      </c>
      <c r="C63" s="11" t="s">
        <v>207</v>
      </c>
      <c r="D63" s="73">
        <v>0.18472628392591453</v>
      </c>
      <c r="E63" s="73">
        <v>0.19896260443029196</v>
      </c>
    </row>
    <row r="64" spans="2:5" x14ac:dyDescent="0.55000000000000004">
      <c r="B64" s="66" t="s">
        <v>197</v>
      </c>
      <c r="C64" s="11" t="s">
        <v>207</v>
      </c>
      <c r="D64" s="73">
        <v>5.2190754707300807E-2</v>
      </c>
      <c r="E64" s="73">
        <v>4.012794331585854E-2</v>
      </c>
    </row>
    <row r="65" spans="2:5" x14ac:dyDescent="0.55000000000000004">
      <c r="B65" s="27" t="s">
        <v>196</v>
      </c>
      <c r="C65" s="11" t="s">
        <v>206</v>
      </c>
      <c r="D65" s="73">
        <v>0.22352005870841488</v>
      </c>
      <c r="E65" s="73">
        <v>0.25681266686628235</v>
      </c>
    </row>
    <row r="66" spans="2:5" x14ac:dyDescent="0.55000000000000004">
      <c r="B66" s="27" t="s">
        <v>196</v>
      </c>
      <c r="C66" s="11" t="s">
        <v>206</v>
      </c>
      <c r="D66" s="73">
        <v>0.128285134449518</v>
      </c>
      <c r="E66" s="73">
        <v>0.22894317328032429</v>
      </c>
    </row>
    <row r="67" spans="2:5" x14ac:dyDescent="0.55000000000000004">
      <c r="B67" s="27" t="s">
        <v>196</v>
      </c>
      <c r="C67" s="11" t="s">
        <v>207</v>
      </c>
      <c r="D67" s="73">
        <v>0.16421019845677379</v>
      </c>
      <c r="E67" s="73">
        <v>0.16650791054841696</v>
      </c>
    </row>
    <row r="68" spans="2:5" x14ac:dyDescent="0.55000000000000004">
      <c r="B68" s="27" t="s">
        <v>196</v>
      </c>
      <c r="C68" s="11" t="s">
        <v>207</v>
      </c>
      <c r="D68" s="73">
        <v>0.12046585603611923</v>
      </c>
      <c r="E68" s="73">
        <v>0.10349013542189711</v>
      </c>
    </row>
    <row r="69" spans="2:5" x14ac:dyDescent="0.55000000000000004">
      <c r="B69" s="27" t="s">
        <v>196</v>
      </c>
      <c r="C69" s="11" t="s">
        <v>205</v>
      </c>
      <c r="D69" s="73">
        <v>7.9473617453069509E-2</v>
      </c>
      <c r="E69" s="73">
        <v>8.4328639953367548E-2</v>
      </c>
    </row>
    <row r="70" spans="2:5" x14ac:dyDescent="0.55000000000000004">
      <c r="B70" s="27" t="s">
        <v>196</v>
      </c>
      <c r="C70" s="11" t="s">
        <v>206</v>
      </c>
      <c r="D70" s="73">
        <v>0.10427853881278538</v>
      </c>
      <c r="E70" s="73">
        <v>0.11834568684864968</v>
      </c>
    </row>
    <row r="71" spans="2:5" x14ac:dyDescent="0.55000000000000004">
      <c r="B71" s="27" t="s">
        <v>196</v>
      </c>
      <c r="C71" s="11" t="s">
        <v>207</v>
      </c>
      <c r="D71" s="73">
        <v>0.10720332461135909</v>
      </c>
      <c r="E71" s="73">
        <v>7.8858057789317343E-2</v>
      </c>
    </row>
    <row r="72" spans="2:5" x14ac:dyDescent="0.55000000000000004">
      <c r="B72" s="27" t="s">
        <v>196</v>
      </c>
      <c r="C72" s="11" t="s">
        <v>206</v>
      </c>
      <c r="D72" s="73">
        <v>0.11851293759512938</v>
      </c>
      <c r="E72" s="73">
        <v>0.18067968865943471</v>
      </c>
    </row>
    <row r="73" spans="2:5" x14ac:dyDescent="0.55000000000000004">
      <c r="B73" s="27" t="s">
        <v>196</v>
      </c>
      <c r="C73" s="11" t="s">
        <v>206</v>
      </c>
      <c r="D73" s="73">
        <v>0.22174023338406901</v>
      </c>
      <c r="E73" s="73">
        <v>0.22411469726332367</v>
      </c>
    </row>
    <row r="74" spans="2:5" x14ac:dyDescent="0.55000000000000004">
      <c r="B74" s="27" t="s">
        <v>196</v>
      </c>
      <c r="C74" s="11" t="s">
        <v>206</v>
      </c>
      <c r="D74" s="73">
        <v>0.3308447488584475</v>
      </c>
      <c r="E74" s="73">
        <v>0.31605214337400506</v>
      </c>
    </row>
    <row r="75" spans="2:5" x14ac:dyDescent="0.55000000000000004">
      <c r="B75" s="27" t="s">
        <v>196</v>
      </c>
      <c r="C75" s="11" t="s">
        <v>206</v>
      </c>
      <c r="D75" s="73">
        <v>0.15275399543378995</v>
      </c>
      <c r="E75" s="73">
        <v>0.24045154483868547</v>
      </c>
    </row>
    <row r="76" spans="2:5" x14ac:dyDescent="0.55000000000000004">
      <c r="B76" s="27" t="s">
        <v>196</v>
      </c>
      <c r="C76" s="11" t="s">
        <v>206</v>
      </c>
      <c r="D76" s="73">
        <v>0.30911719939117199</v>
      </c>
      <c r="E76" s="73">
        <v>0.30957896050103551</v>
      </c>
    </row>
    <row r="77" spans="2:5" x14ac:dyDescent="0.55000000000000004">
      <c r="B77" s="27" t="s">
        <v>196</v>
      </c>
      <c r="C77" s="11" t="s">
        <v>206</v>
      </c>
      <c r="D77" s="73">
        <v>0.18558876435588764</v>
      </c>
      <c r="E77" s="73">
        <v>0.17925744835131766</v>
      </c>
    </row>
    <row r="78" spans="2:5" x14ac:dyDescent="0.55000000000000004">
      <c r="B78" s="27" t="s">
        <v>196</v>
      </c>
      <c r="C78" s="11" t="s">
        <v>205</v>
      </c>
      <c r="D78" s="73">
        <v>9.6080669710806699E-2</v>
      </c>
      <c r="E78" s="73">
        <v>0.14040957043108684</v>
      </c>
    </row>
    <row r="79" spans="2:5" x14ac:dyDescent="0.55000000000000004">
      <c r="B79" s="27" t="s">
        <v>196</v>
      </c>
      <c r="C79" s="11" t="s">
        <v>207</v>
      </c>
      <c r="D79" s="73">
        <v>0.16336704786366604</v>
      </c>
      <c r="E79" s="73">
        <v>0.16845869976801356</v>
      </c>
    </row>
    <row r="80" spans="2:5" x14ac:dyDescent="0.55000000000000004">
      <c r="B80" s="27" t="s">
        <v>196</v>
      </c>
      <c r="C80" s="11" t="s">
        <v>206</v>
      </c>
      <c r="D80" s="73">
        <v>0.15148055901480559</v>
      </c>
      <c r="E80" s="73">
        <v>0.16440921236090222</v>
      </c>
    </row>
    <row r="81" spans="2:5" x14ac:dyDescent="0.55000000000000004">
      <c r="B81" s="27" t="s">
        <v>196</v>
      </c>
      <c r="C81" s="11" t="s">
        <v>206</v>
      </c>
      <c r="D81" s="73">
        <v>0.18066971080669711</v>
      </c>
      <c r="E81" s="73">
        <v>0.17586096763729817</v>
      </c>
    </row>
    <row r="82" spans="2:5" x14ac:dyDescent="0.55000000000000004">
      <c r="B82" s="27" t="s">
        <v>196</v>
      </c>
      <c r="C82" s="11" t="s">
        <v>206</v>
      </c>
      <c r="D82" s="73">
        <v>0.34806973848069739</v>
      </c>
      <c r="E82" s="73">
        <v>0.32161445278445056</v>
      </c>
    </row>
    <row r="83" spans="2:5" x14ac:dyDescent="0.55000000000000004">
      <c r="B83" s="27" t="s">
        <v>196</v>
      </c>
      <c r="C83" s="11" t="s">
        <v>207</v>
      </c>
      <c r="D83" s="73">
        <v>0.15781642809501822</v>
      </c>
      <c r="E83" s="73">
        <v>0.12956964094118822</v>
      </c>
    </row>
    <row r="84" spans="2:5" x14ac:dyDescent="0.55000000000000004">
      <c r="B84" s="27" t="s">
        <v>196</v>
      </c>
      <c r="C84" s="11" t="s">
        <v>206</v>
      </c>
      <c r="D84" s="73">
        <v>0.15369101978691019</v>
      </c>
      <c r="E84" s="73">
        <v>0.14283865018173347</v>
      </c>
    </row>
    <row r="85" spans="2:5" x14ac:dyDescent="0.55000000000000004">
      <c r="B85" s="27" t="s">
        <v>196</v>
      </c>
      <c r="C85" s="11" t="s">
        <v>207</v>
      </c>
      <c r="D85" s="73">
        <v>0.10998666050997896</v>
      </c>
      <c r="E85" s="73">
        <v>8.933669610157749E-2</v>
      </c>
    </row>
    <row r="86" spans="2:5" x14ac:dyDescent="0.55000000000000004">
      <c r="B86" s="27" t="s">
        <v>196</v>
      </c>
      <c r="C86" s="11" t="s">
        <v>207</v>
      </c>
      <c r="D86" s="73">
        <v>0.15087899543378996</v>
      </c>
      <c r="E86" s="73">
        <v>8.7713866432118176E-2</v>
      </c>
    </row>
    <row r="87" spans="2:5" x14ac:dyDescent="0.55000000000000004">
      <c r="B87" s="27" t="s">
        <v>196</v>
      </c>
      <c r="C87" s="11" t="s">
        <v>206</v>
      </c>
      <c r="D87" s="73">
        <v>0.19231354642313547</v>
      </c>
      <c r="E87" s="73">
        <v>0.21819634664260881</v>
      </c>
    </row>
    <row r="88" spans="2:5" x14ac:dyDescent="0.55000000000000004">
      <c r="B88" s="27" t="s">
        <v>196</v>
      </c>
      <c r="C88" s="11" t="s">
        <v>206</v>
      </c>
      <c r="D88" s="73">
        <v>0.20814307458143075</v>
      </c>
      <c r="E88" s="73">
        <v>0.19653575201071272</v>
      </c>
    </row>
    <row r="89" spans="2:5" x14ac:dyDescent="0.55000000000000004">
      <c r="B89" s="27" t="s">
        <v>196</v>
      </c>
      <c r="C89" s="11" t="s">
        <v>206</v>
      </c>
      <c r="D89" s="73">
        <v>0.27968036529680368</v>
      </c>
      <c r="E89" s="73">
        <v>0.26882270379519424</v>
      </c>
    </row>
    <row r="90" spans="2:5" x14ac:dyDescent="0.55000000000000004">
      <c r="B90" s="27" t="s">
        <v>196</v>
      </c>
      <c r="C90" s="11" t="s">
        <v>206</v>
      </c>
      <c r="D90" s="73">
        <v>5.9326138093261378E-2</v>
      </c>
      <c r="E90" s="73">
        <v>5.6566667876459031E-2</v>
      </c>
    </row>
    <row r="91" spans="2:5" x14ac:dyDescent="0.55000000000000004">
      <c r="B91" s="27" t="s">
        <v>196</v>
      </c>
      <c r="C91" s="11" t="s">
        <v>207</v>
      </c>
      <c r="D91" s="73">
        <v>4.8637832845928888E-2</v>
      </c>
      <c r="E91" s="73">
        <v>0.12150767076748045</v>
      </c>
    </row>
    <row r="92" spans="2:5" x14ac:dyDescent="0.55000000000000004">
      <c r="B92" s="27" t="s">
        <v>196</v>
      </c>
      <c r="C92" s="11" t="s">
        <v>207</v>
      </c>
      <c r="D92" s="73">
        <v>0.10920424811451439</v>
      </c>
      <c r="E92" s="73">
        <v>0.10893191421121082</v>
      </c>
    </row>
    <row r="93" spans="2:5" x14ac:dyDescent="0.55000000000000004">
      <c r="B93" s="27" t="s">
        <v>196</v>
      </c>
      <c r="C93" s="11" t="s">
        <v>207</v>
      </c>
      <c r="D93" s="73">
        <v>0.2089425888871787</v>
      </c>
      <c r="E93" s="73">
        <v>0.15893609156306696</v>
      </c>
    </row>
    <row r="94" spans="2:5" x14ac:dyDescent="0.55000000000000004">
      <c r="B94" s="28" t="s">
        <v>195</v>
      </c>
      <c r="C94" s="11" t="s">
        <v>206</v>
      </c>
      <c r="D94" s="73">
        <v>0.28264840182648404</v>
      </c>
      <c r="E94" s="73">
        <v>0.26758630261746136</v>
      </c>
    </row>
    <row r="95" spans="2:5" x14ac:dyDescent="0.55000000000000004">
      <c r="B95" s="28" t="s">
        <v>195</v>
      </c>
      <c r="C95" s="11" t="s">
        <v>207</v>
      </c>
      <c r="D95" s="73">
        <v>5.0690062079934331E-2</v>
      </c>
      <c r="E95" s="73">
        <v>5.22056452845127E-2</v>
      </c>
    </row>
    <row r="96" spans="2:5" x14ac:dyDescent="0.55000000000000004">
      <c r="B96" s="26" t="s">
        <v>194</v>
      </c>
      <c r="C96" s="11" t="s">
        <v>206</v>
      </c>
      <c r="D96" s="73">
        <v>0.15578717490569782</v>
      </c>
      <c r="E96" s="73">
        <v>0.36725902908640001</v>
      </c>
    </row>
    <row r="97" spans="2:5" x14ac:dyDescent="0.55000000000000004">
      <c r="B97" s="26" t="s">
        <v>194</v>
      </c>
      <c r="C97" s="11" t="s">
        <v>207</v>
      </c>
      <c r="D97" s="73">
        <v>0.11150017957005798</v>
      </c>
      <c r="E97" s="73">
        <v>0.12267621836391913</v>
      </c>
    </row>
    <row r="98" spans="2:5" x14ac:dyDescent="0.55000000000000004">
      <c r="B98" s="24" t="s">
        <v>190</v>
      </c>
      <c r="C98" s="11" t="s">
        <v>206</v>
      </c>
      <c r="D98" s="73">
        <v>0.23866057838660579</v>
      </c>
      <c r="E98" s="73">
        <v>0.19637474018763881</v>
      </c>
    </row>
    <row r="99" spans="2:5" x14ac:dyDescent="0.55000000000000004">
      <c r="B99" s="24" t="s">
        <v>190</v>
      </c>
      <c r="C99" s="11" t="s">
        <v>206</v>
      </c>
      <c r="D99" s="73">
        <v>0.25484388498087129</v>
      </c>
      <c r="E99" s="73">
        <v>0.2289010504441113</v>
      </c>
    </row>
    <row r="100" spans="2:5" x14ac:dyDescent="0.55000000000000004">
      <c r="B100" s="24" t="s">
        <v>190</v>
      </c>
      <c r="C100" s="11" t="s">
        <v>206</v>
      </c>
      <c r="D100" s="73">
        <v>0.14931506849315068</v>
      </c>
      <c r="E100" s="73">
        <v>0.13553795402184127</v>
      </c>
    </row>
    <row r="101" spans="2:5" x14ac:dyDescent="0.55000000000000004">
      <c r="B101" s="24" t="s">
        <v>190</v>
      </c>
      <c r="C101" s="11" t="s">
        <v>206</v>
      </c>
      <c r="D101" s="73">
        <v>0.12614155251141554</v>
      </c>
      <c r="E101" s="73">
        <v>0.11161038438505877</v>
      </c>
    </row>
    <row r="102" spans="2:5" x14ac:dyDescent="0.55000000000000004">
      <c r="B102" s="24" t="s">
        <v>190</v>
      </c>
      <c r="C102" s="11" t="s">
        <v>206</v>
      </c>
      <c r="D102" s="73">
        <v>0.25891645069727259</v>
      </c>
      <c r="E102" s="73">
        <v>0.24776980275806909</v>
      </c>
    </row>
    <row r="103" spans="2:5" x14ac:dyDescent="0.55000000000000004">
      <c r="B103" s="24" t="s">
        <v>190</v>
      </c>
      <c r="C103" s="11" t="s">
        <v>206</v>
      </c>
      <c r="D103" s="73">
        <v>0.25163519684067631</v>
      </c>
      <c r="E103" s="73">
        <v>0.26151891359133672</v>
      </c>
    </row>
    <row r="104" spans="2:5" x14ac:dyDescent="0.55000000000000004">
      <c r="B104" s="24" t="s">
        <v>190</v>
      </c>
      <c r="C104" s="11" t="s">
        <v>206</v>
      </c>
      <c r="D104" s="73">
        <v>0.18824200913242009</v>
      </c>
      <c r="E104" s="73">
        <v>0.211639394945979</v>
      </c>
    </row>
    <row r="105" spans="2:5" x14ac:dyDescent="0.55000000000000004">
      <c r="B105" s="24" t="s">
        <v>190</v>
      </c>
      <c r="C105" s="11" t="s">
        <v>206</v>
      </c>
      <c r="D105" s="73">
        <v>0.12532724505327245</v>
      </c>
      <c r="E105" s="73">
        <v>0.17089844549242708</v>
      </c>
    </row>
    <row r="106" spans="2:5" x14ac:dyDescent="0.55000000000000004">
      <c r="B106" s="24" t="s">
        <v>190</v>
      </c>
      <c r="C106" s="11" t="s">
        <v>207</v>
      </c>
      <c r="D106" s="73">
        <v>2.9975373249191934E-2</v>
      </c>
      <c r="E106" s="73">
        <v>5.6385506355322176E-2</v>
      </c>
    </row>
    <row r="107" spans="2:5" x14ac:dyDescent="0.55000000000000004">
      <c r="B107" s="24" t="s">
        <v>190</v>
      </c>
      <c r="C107" s="11" t="s">
        <v>206</v>
      </c>
      <c r="D107" s="73">
        <v>0.3451769406392694</v>
      </c>
      <c r="E107" s="73">
        <v>0.32734857060315148</v>
      </c>
    </row>
    <row r="108" spans="2:5" x14ac:dyDescent="0.55000000000000004">
      <c r="B108" s="24" t="s">
        <v>190</v>
      </c>
      <c r="C108" s="11" t="s">
        <v>205</v>
      </c>
      <c r="D108" s="73">
        <v>0.13904109589041097</v>
      </c>
      <c r="E108" s="73">
        <v>0.14631957310302665</v>
      </c>
    </row>
    <row r="109" spans="2:5" x14ac:dyDescent="0.55000000000000004">
      <c r="B109" s="24" t="s">
        <v>190</v>
      </c>
      <c r="C109" s="11" t="s">
        <v>205</v>
      </c>
      <c r="D109" s="73">
        <v>0.12260273972602739</v>
      </c>
      <c r="E109" s="73">
        <v>0.15008743029044089</v>
      </c>
    </row>
    <row r="110" spans="2:5" x14ac:dyDescent="0.55000000000000004">
      <c r="B110" s="24" t="s">
        <v>190</v>
      </c>
      <c r="C110" s="11" t="s">
        <v>205</v>
      </c>
      <c r="D110" s="73">
        <v>7.7544990598979319E-2</v>
      </c>
      <c r="E110" s="73">
        <v>0.23344699688393961</v>
      </c>
    </row>
    <row r="111" spans="2:5" x14ac:dyDescent="0.55000000000000004">
      <c r="B111" s="24" t="s">
        <v>190</v>
      </c>
      <c r="C111" s="11" t="s">
        <v>206</v>
      </c>
      <c r="D111" s="73">
        <v>0.23404911761076144</v>
      </c>
      <c r="E111" s="73">
        <v>0.23390411860884011</v>
      </c>
    </row>
    <row r="112" spans="2:5" x14ac:dyDescent="0.55000000000000004">
      <c r="B112" s="24" t="s">
        <v>190</v>
      </c>
      <c r="C112" s="11" t="s">
        <v>206</v>
      </c>
      <c r="D112" s="73">
        <v>0.12138508371385083</v>
      </c>
      <c r="E112" s="73">
        <v>0.13709719986941801</v>
      </c>
    </row>
    <row r="113" spans="2:5" x14ac:dyDescent="0.55000000000000004">
      <c r="B113" s="24" t="s">
        <v>190</v>
      </c>
      <c r="C113" s="11" t="s">
        <v>206</v>
      </c>
      <c r="D113" s="73">
        <v>0.19130517503805175</v>
      </c>
      <c r="E113" s="73">
        <v>0.27836187214611879</v>
      </c>
    </row>
    <row r="114" spans="2:5" x14ac:dyDescent="0.55000000000000004">
      <c r="B114" s="24" t="s">
        <v>190</v>
      </c>
      <c r="C114" s="11" t="s">
        <v>206</v>
      </c>
      <c r="D114" s="73">
        <v>0.12640791476407914</v>
      </c>
      <c r="E114" s="73">
        <v>0.13637041289268159</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9C95A-F2A0-46F1-8583-C420B7C60B01}">
  <dimension ref="A1:L16"/>
  <sheetViews>
    <sheetView zoomScaleNormal="100" workbookViewId="0">
      <selection activeCell="A2" sqref="A2"/>
    </sheetView>
  </sheetViews>
  <sheetFormatPr defaultColWidth="8.83984375" defaultRowHeight="14.4" x14ac:dyDescent="0.55000000000000004"/>
  <cols>
    <col min="1" max="1" width="8.83984375" style="1"/>
    <col min="2" max="2" width="22.83984375" style="1" bestFit="1" customWidth="1"/>
    <col min="3" max="10" width="10.83984375" style="1" customWidth="1"/>
    <col min="11" max="11" width="11.15625" style="1" customWidth="1"/>
    <col min="12" max="12" width="10.26171875" style="1" customWidth="1"/>
    <col min="13" max="16384" width="8.83984375" style="1"/>
  </cols>
  <sheetData>
    <row r="1" spans="1:12" s="2" customFormat="1" x14ac:dyDescent="0.55000000000000004">
      <c r="A1" s="3" t="s">
        <v>208</v>
      </c>
    </row>
    <row r="3" spans="1:12" x14ac:dyDescent="0.55000000000000004">
      <c r="B3" s="12"/>
      <c r="C3" s="69">
        <v>2016</v>
      </c>
      <c r="D3" s="69">
        <v>2017</v>
      </c>
      <c r="E3" s="69">
        <v>2018</v>
      </c>
      <c r="F3" s="69">
        <v>2019</v>
      </c>
      <c r="G3" s="69">
        <v>2020</v>
      </c>
      <c r="H3" s="69">
        <v>2021</v>
      </c>
      <c r="I3" s="69">
        <v>2022</v>
      </c>
      <c r="J3" s="69">
        <v>2023</v>
      </c>
      <c r="K3" s="69">
        <v>2024</v>
      </c>
      <c r="L3" s="69">
        <v>2025</v>
      </c>
    </row>
    <row r="4" spans="1:12" ht="60" customHeight="1" x14ac:dyDescent="0.55000000000000004">
      <c r="B4" s="33" t="s">
        <v>209</v>
      </c>
      <c r="C4" s="35" t="s">
        <v>210</v>
      </c>
      <c r="D4" s="35" t="s">
        <v>210</v>
      </c>
      <c r="E4" s="35" t="s">
        <v>210</v>
      </c>
      <c r="F4" s="35" t="s">
        <v>210</v>
      </c>
      <c r="G4" s="35" t="s">
        <v>210</v>
      </c>
      <c r="H4" s="35" t="s">
        <v>210</v>
      </c>
      <c r="I4" s="35" t="s">
        <v>210</v>
      </c>
      <c r="J4" s="35" t="s">
        <v>210</v>
      </c>
      <c r="K4" s="35" t="s">
        <v>210</v>
      </c>
      <c r="L4" s="35" t="s">
        <v>210</v>
      </c>
    </row>
    <row r="5" spans="1:12" x14ac:dyDescent="0.55000000000000004">
      <c r="B5" s="12" t="s">
        <v>211</v>
      </c>
      <c r="C5" s="21">
        <v>28.125</v>
      </c>
      <c r="D5" s="21">
        <v>22.222222222222221</v>
      </c>
      <c r="E5" s="21">
        <v>10.714285714285714</v>
      </c>
      <c r="F5" s="21">
        <v>30.136986301369863</v>
      </c>
      <c r="G5" s="21">
        <v>28.260869565217391</v>
      </c>
      <c r="H5" s="21">
        <v>57.627118644067799</v>
      </c>
      <c r="I5" s="21">
        <v>35</v>
      </c>
      <c r="J5" s="21">
        <v>30.76923076923077</v>
      </c>
      <c r="K5" s="21">
        <v>55.26315789473685</v>
      </c>
      <c r="L5" s="21">
        <v>55.555555555555557</v>
      </c>
    </row>
    <row r="6" spans="1:12" x14ac:dyDescent="0.55000000000000004">
      <c r="B6" s="12" t="s">
        <v>212</v>
      </c>
      <c r="C6" s="21">
        <v>2.083333333333333</v>
      </c>
      <c r="D6" s="21">
        <v>4.1666666666666661</v>
      </c>
      <c r="E6" s="21">
        <v>10.714285714285714</v>
      </c>
      <c r="F6" s="21">
        <v>6.8493150684931505</v>
      </c>
      <c r="G6" s="21">
        <v>6.5217391304347823</v>
      </c>
      <c r="H6" s="21">
        <v>6.7796610169491522</v>
      </c>
      <c r="I6" s="21">
        <v>2.5</v>
      </c>
      <c r="J6" s="21">
        <v>7.6923076923076925</v>
      </c>
      <c r="K6" s="21">
        <v>5.2631578947368416</v>
      </c>
      <c r="L6" s="21">
        <v>5.5555555555555554</v>
      </c>
    </row>
    <row r="7" spans="1:12" x14ac:dyDescent="0.55000000000000004">
      <c r="B7" s="12" t="s">
        <v>213</v>
      </c>
      <c r="C7" s="21">
        <v>13.541666666666666</v>
      </c>
      <c r="D7" s="21">
        <v>9.7222222222222232</v>
      </c>
      <c r="E7" s="21">
        <v>7.1428571428571423</v>
      </c>
      <c r="F7" s="21">
        <v>16.43835616438356</v>
      </c>
      <c r="G7" s="21">
        <v>8.695652173913043</v>
      </c>
      <c r="H7" s="21">
        <v>10.16949152542373</v>
      </c>
      <c r="I7" s="21">
        <v>25</v>
      </c>
      <c r="J7" s="21">
        <v>41.025641025641022</v>
      </c>
      <c r="K7" s="21">
        <v>15.789473684210526</v>
      </c>
      <c r="L7" s="21">
        <v>0</v>
      </c>
    </row>
    <row r="8" spans="1:12" x14ac:dyDescent="0.55000000000000004">
      <c r="B8" s="12" t="s">
        <v>214</v>
      </c>
      <c r="C8" s="21">
        <v>7.291666666666667</v>
      </c>
      <c r="D8" s="21">
        <v>9.7222222222222232</v>
      </c>
      <c r="E8" s="21">
        <v>14.285714285714285</v>
      </c>
      <c r="F8" s="21">
        <v>5.4794520547945202</v>
      </c>
      <c r="G8" s="21">
        <v>30.434782608695656</v>
      </c>
      <c r="H8" s="21">
        <v>3.3898305084745761</v>
      </c>
      <c r="I8" s="21">
        <v>0</v>
      </c>
      <c r="J8" s="21">
        <v>0</v>
      </c>
      <c r="K8" s="21">
        <v>7.8947368421052628</v>
      </c>
      <c r="L8" s="21">
        <v>0</v>
      </c>
    </row>
    <row r="9" spans="1:12" x14ac:dyDescent="0.55000000000000004">
      <c r="B9" s="12" t="s">
        <v>215</v>
      </c>
      <c r="C9" s="21">
        <v>10.416666666666668</v>
      </c>
      <c r="D9" s="21">
        <v>2.7777777777777777</v>
      </c>
      <c r="E9" s="21">
        <v>10.714285714285714</v>
      </c>
      <c r="F9" s="21">
        <v>5.4794520547945202</v>
      </c>
      <c r="G9" s="21">
        <v>4.3478260869565215</v>
      </c>
      <c r="H9" s="21">
        <v>1.6949152542372881</v>
      </c>
      <c r="I9" s="21">
        <v>2.5</v>
      </c>
      <c r="J9" s="21">
        <v>12.820512820512819</v>
      </c>
      <c r="K9" s="21">
        <v>5.2631578947368416</v>
      </c>
      <c r="L9" s="21">
        <v>22.222222222222221</v>
      </c>
    </row>
    <row r="10" spans="1:12" x14ac:dyDescent="0.55000000000000004">
      <c r="B10" s="12" t="s">
        <v>216</v>
      </c>
      <c r="C10" s="21">
        <v>32.291666666666671</v>
      </c>
      <c r="D10" s="21">
        <v>38.888888888888893</v>
      </c>
      <c r="E10" s="21">
        <v>17.857142857142858</v>
      </c>
      <c r="F10" s="21">
        <v>30.136986301369863</v>
      </c>
      <c r="G10" s="21">
        <v>15.217391304347828</v>
      </c>
      <c r="H10" s="21">
        <v>15.254237288135593</v>
      </c>
      <c r="I10" s="21">
        <v>25</v>
      </c>
      <c r="J10" s="21">
        <v>2.5641025641025639</v>
      </c>
      <c r="K10" s="21">
        <v>7.8947368421052628</v>
      </c>
      <c r="L10" s="21">
        <v>16.666666666666664</v>
      </c>
    </row>
    <row r="11" spans="1:12" x14ac:dyDescent="0.55000000000000004">
      <c r="B11" s="12" t="s">
        <v>217</v>
      </c>
      <c r="C11" s="21">
        <v>6.25</v>
      </c>
      <c r="D11" s="21">
        <v>12.5</v>
      </c>
      <c r="E11" s="21">
        <v>28.571428571428569</v>
      </c>
      <c r="F11" s="21">
        <v>5.4794520547945202</v>
      </c>
      <c r="G11" s="21">
        <v>6.5217391304347823</v>
      </c>
      <c r="H11" s="21">
        <v>5.0847457627118651</v>
      </c>
      <c r="I11" s="21">
        <v>10</v>
      </c>
      <c r="J11" s="21">
        <v>5.1282051282051277</v>
      </c>
      <c r="K11" s="21">
        <v>2.6315789473684208</v>
      </c>
      <c r="L11" s="21">
        <v>0</v>
      </c>
    </row>
    <row r="12" spans="1:12" x14ac:dyDescent="0.55000000000000004">
      <c r="C12" s="5"/>
      <c r="D12" s="5"/>
      <c r="E12" s="5"/>
      <c r="F12" s="5"/>
      <c r="G12" s="5"/>
      <c r="H12" s="5"/>
      <c r="I12" s="5"/>
      <c r="J12" s="5"/>
      <c r="K12" s="5"/>
      <c r="L12" s="5"/>
    </row>
    <row r="13" spans="1:12" x14ac:dyDescent="0.55000000000000004">
      <c r="C13" s="69">
        <v>2016</v>
      </c>
      <c r="D13" s="69">
        <v>2017</v>
      </c>
      <c r="E13" s="69">
        <v>2018</v>
      </c>
      <c r="F13" s="69">
        <v>2019</v>
      </c>
      <c r="G13" s="69">
        <v>2020</v>
      </c>
      <c r="H13" s="69">
        <v>2021</v>
      </c>
      <c r="I13" s="69">
        <v>2022</v>
      </c>
      <c r="J13" s="69">
        <v>2023</v>
      </c>
      <c r="K13" s="69">
        <v>2024</v>
      </c>
      <c r="L13" s="69">
        <v>2025</v>
      </c>
    </row>
    <row r="14" spans="1:12" x14ac:dyDescent="0.55000000000000004">
      <c r="B14" s="33" t="s">
        <v>218</v>
      </c>
      <c r="C14" s="11">
        <v>96</v>
      </c>
      <c r="D14" s="11">
        <v>72</v>
      </c>
      <c r="E14" s="11">
        <v>28</v>
      </c>
      <c r="F14" s="11">
        <v>73</v>
      </c>
      <c r="G14" s="11">
        <v>46</v>
      </c>
      <c r="H14" s="11">
        <v>59</v>
      </c>
      <c r="I14" s="11">
        <v>40</v>
      </c>
      <c r="J14" s="11">
        <v>39</v>
      </c>
      <c r="K14" s="11">
        <v>38</v>
      </c>
      <c r="L14" s="11">
        <v>18</v>
      </c>
    </row>
    <row r="16" spans="1:12" x14ac:dyDescent="0.55000000000000004">
      <c r="B16"/>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1BA38-669E-4B02-BB55-81ED0EE3DC79}">
  <dimension ref="A1:L16"/>
  <sheetViews>
    <sheetView zoomScaleNormal="100" workbookViewId="0">
      <selection activeCell="A2" sqref="A2"/>
    </sheetView>
  </sheetViews>
  <sheetFormatPr defaultColWidth="8.83984375" defaultRowHeight="14.4" x14ac:dyDescent="0.55000000000000004"/>
  <cols>
    <col min="1" max="1" width="8.83984375" style="1"/>
    <col min="2" max="2" width="28.26171875" style="1" bestFit="1" customWidth="1"/>
    <col min="3" max="11" width="10.83984375" style="1" customWidth="1"/>
    <col min="12" max="12" width="10.68359375" style="1" customWidth="1"/>
    <col min="13" max="16384" width="8.83984375" style="1"/>
  </cols>
  <sheetData>
    <row r="1" spans="1:12" s="2" customFormat="1" x14ac:dyDescent="0.55000000000000004">
      <c r="A1" s="3" t="s">
        <v>219</v>
      </c>
    </row>
    <row r="3" spans="1:12" x14ac:dyDescent="0.55000000000000004">
      <c r="B3" s="12"/>
      <c r="C3" s="69">
        <v>2016</v>
      </c>
      <c r="D3" s="69">
        <v>2017</v>
      </c>
      <c r="E3" s="69">
        <v>2018</v>
      </c>
      <c r="F3" s="69">
        <v>2019</v>
      </c>
      <c r="G3" s="69">
        <v>2020</v>
      </c>
      <c r="H3" s="69">
        <v>2021</v>
      </c>
      <c r="I3" s="69">
        <v>2022</v>
      </c>
      <c r="J3" s="69">
        <v>2023</v>
      </c>
      <c r="K3" s="69">
        <v>2024</v>
      </c>
      <c r="L3" s="69">
        <v>2025</v>
      </c>
    </row>
    <row r="4" spans="1:12" ht="57.6" x14ac:dyDescent="0.55000000000000004">
      <c r="B4" s="33" t="s">
        <v>209</v>
      </c>
      <c r="C4" s="35" t="s">
        <v>220</v>
      </c>
      <c r="D4" s="35" t="s">
        <v>220</v>
      </c>
      <c r="E4" s="35" t="s">
        <v>220</v>
      </c>
      <c r="F4" s="35" t="s">
        <v>220</v>
      </c>
      <c r="G4" s="35" t="s">
        <v>220</v>
      </c>
      <c r="H4" s="35" t="s">
        <v>220</v>
      </c>
      <c r="I4" s="35" t="s">
        <v>220</v>
      </c>
      <c r="J4" s="35" t="s">
        <v>220</v>
      </c>
      <c r="K4" s="35" t="s">
        <v>220</v>
      </c>
      <c r="L4" s="35" t="s">
        <v>220</v>
      </c>
    </row>
    <row r="5" spans="1:12" x14ac:dyDescent="0.55000000000000004">
      <c r="B5" s="12" t="s">
        <v>211</v>
      </c>
      <c r="C5" s="21">
        <v>5.6752620320153087</v>
      </c>
      <c r="D5" s="21">
        <v>2.3635167311233451</v>
      </c>
      <c r="E5" s="21">
        <v>0.37539147968595821</v>
      </c>
      <c r="F5" s="21">
        <v>1.7656151996009462</v>
      </c>
      <c r="G5" s="21">
        <v>1.965289955856564</v>
      </c>
      <c r="H5" s="21">
        <v>11.68933552017543</v>
      </c>
      <c r="I5" s="21">
        <v>1.0974439031392711</v>
      </c>
      <c r="J5" s="21">
        <v>3.078701388194236</v>
      </c>
      <c r="K5" s="21">
        <v>63.314369609102592</v>
      </c>
      <c r="L5" s="21">
        <v>10.853710853710856</v>
      </c>
    </row>
    <row r="6" spans="1:12" x14ac:dyDescent="0.55000000000000004">
      <c r="B6" s="12" t="s">
        <v>212</v>
      </c>
      <c r="C6" s="21">
        <v>3.5032481679106846</v>
      </c>
      <c r="D6" s="21">
        <v>7.2188323952795939</v>
      </c>
      <c r="E6" s="21">
        <v>20.05663048607834</v>
      </c>
      <c r="F6" s="21">
        <v>53.832743148672201</v>
      </c>
      <c r="G6" s="21">
        <v>33.690684957541102</v>
      </c>
      <c r="H6" s="21">
        <v>24.964433610917293</v>
      </c>
      <c r="I6" s="21">
        <v>20.240626598121285</v>
      </c>
      <c r="J6" s="21">
        <v>83.358340835584016</v>
      </c>
      <c r="K6" s="21">
        <v>2.7527986786566343</v>
      </c>
      <c r="L6" s="21">
        <v>13.406263406263408</v>
      </c>
    </row>
    <row r="7" spans="1:12" x14ac:dyDescent="0.55000000000000004">
      <c r="B7" s="12" t="s">
        <v>213</v>
      </c>
      <c r="C7" s="21">
        <v>0.57015363932746388</v>
      </c>
      <c r="D7" s="21">
        <v>1.4850676676780923</v>
      </c>
      <c r="E7" s="21">
        <v>6.456733450598481</v>
      </c>
      <c r="F7" s="21">
        <v>1.3077899436484768</v>
      </c>
      <c r="G7" s="21">
        <v>0.56151141595901832</v>
      </c>
      <c r="H7" s="21">
        <v>6.6964487979919705</v>
      </c>
      <c r="I7" s="21">
        <v>0.60524497797396348</v>
      </c>
      <c r="J7" s="21">
        <v>2.4674068887332865</v>
      </c>
      <c r="K7" s="21">
        <v>9.6347953752982196</v>
      </c>
      <c r="L7" s="21">
        <v>0</v>
      </c>
    </row>
    <row r="8" spans="1:12" x14ac:dyDescent="0.55000000000000004">
      <c r="B8" s="12" t="s">
        <v>214</v>
      </c>
      <c r="C8" s="21">
        <v>24.467998922751189</v>
      </c>
      <c r="D8" s="21">
        <v>10.779018522813876</v>
      </c>
      <c r="E8" s="21">
        <v>12.119782058432365</v>
      </c>
      <c r="F8" s="21">
        <v>0.10420833765476913</v>
      </c>
      <c r="G8" s="21">
        <v>9.048972434108796</v>
      </c>
      <c r="H8" s="21">
        <v>0.58899752621038992</v>
      </c>
      <c r="I8" s="21">
        <v>0</v>
      </c>
      <c r="J8" s="21">
        <v>0</v>
      </c>
      <c r="K8" s="21">
        <v>11.469994494402643</v>
      </c>
      <c r="L8" s="21">
        <v>0</v>
      </c>
    </row>
    <row r="9" spans="1:12" x14ac:dyDescent="0.55000000000000004">
      <c r="B9" s="12" t="s">
        <v>215</v>
      </c>
      <c r="C9" s="21">
        <v>7.1302047867507152</v>
      </c>
      <c r="D9" s="21">
        <v>1.4674347819912618E-2</v>
      </c>
      <c r="E9" s="21">
        <v>7.7223390106825693</v>
      </c>
      <c r="F9" s="21">
        <v>6.0253162056312003E-2</v>
      </c>
      <c r="G9" s="21">
        <v>0.21596592921500707</v>
      </c>
      <c r="H9" s="21">
        <v>0.45307502016183837</v>
      </c>
      <c r="I9" s="21">
        <v>7.1775271624543559E-3</v>
      </c>
      <c r="J9" s="21">
        <v>0.5479421604259056</v>
      </c>
      <c r="K9" s="21">
        <v>1.036887502293999</v>
      </c>
      <c r="L9" s="21">
        <v>75.278850278850285</v>
      </c>
    </row>
    <row r="10" spans="1:12" x14ac:dyDescent="0.55000000000000004">
      <c r="B10" s="12" t="s">
        <v>216</v>
      </c>
      <c r="C10" s="21">
        <v>0.75100882599585284</v>
      </c>
      <c r="D10" s="21">
        <v>0.30567613240995395</v>
      </c>
      <c r="E10" s="21">
        <v>0.49980694152473293</v>
      </c>
      <c r="F10" s="21">
        <v>0.94972811995318018</v>
      </c>
      <c r="G10" s="21">
        <v>0.35332026019575152</v>
      </c>
      <c r="H10" s="21">
        <v>0.78563208496062775</v>
      </c>
      <c r="I10" s="21">
        <v>0.28100018841008806</v>
      </c>
      <c r="J10" s="21">
        <v>0.16671668167116804</v>
      </c>
      <c r="K10" s="21">
        <v>2.6151587447238023</v>
      </c>
      <c r="L10" s="21">
        <v>0.46117546117546121</v>
      </c>
    </row>
    <row r="11" spans="1:12" x14ac:dyDescent="0.55000000000000004">
      <c r="B11" s="12" t="s">
        <v>217</v>
      </c>
      <c r="C11" s="21">
        <v>57.902123625248777</v>
      </c>
      <c r="D11" s="21">
        <v>77.833214202875226</v>
      </c>
      <c r="E11" s="21">
        <v>52.76931657299756</v>
      </c>
      <c r="F11" s="21">
        <v>41.979662088414102</v>
      </c>
      <c r="G11" s="21">
        <v>54.164255047123767</v>
      </c>
      <c r="H11" s="21">
        <v>54.822077439582436</v>
      </c>
      <c r="I11" s="21">
        <v>77.768506805192942</v>
      </c>
      <c r="J11" s="21">
        <v>10.380892045391397</v>
      </c>
      <c r="K11" s="21">
        <v>9.1759955955221137</v>
      </c>
      <c r="L11" s="21">
        <v>0</v>
      </c>
    </row>
    <row r="12" spans="1:12" x14ac:dyDescent="0.55000000000000004">
      <c r="C12" s="5"/>
      <c r="D12" s="5"/>
      <c r="E12" s="5"/>
      <c r="F12" s="5"/>
      <c r="G12" s="5"/>
      <c r="H12" s="5"/>
      <c r="I12" s="5"/>
      <c r="J12" s="5"/>
      <c r="K12" s="5"/>
      <c r="L12" s="5"/>
    </row>
    <row r="13" spans="1:12" x14ac:dyDescent="0.55000000000000004">
      <c r="C13" s="69">
        <v>2016</v>
      </c>
      <c r="D13" s="69">
        <v>2017</v>
      </c>
      <c r="E13" s="69">
        <v>2018</v>
      </c>
      <c r="F13" s="69">
        <v>2019</v>
      </c>
      <c r="G13" s="69">
        <v>2020</v>
      </c>
      <c r="H13" s="69">
        <v>2021</v>
      </c>
      <c r="I13" s="69">
        <v>2022</v>
      </c>
      <c r="J13" s="69">
        <v>2023</v>
      </c>
      <c r="K13" s="69">
        <v>2024</v>
      </c>
      <c r="L13" s="69">
        <v>2025</v>
      </c>
    </row>
    <row r="14" spans="1:12" x14ac:dyDescent="0.55000000000000004">
      <c r="B14" s="33" t="s">
        <v>221</v>
      </c>
      <c r="C14" s="21">
        <v>45.681899999999999</v>
      </c>
      <c r="D14" s="21">
        <v>84.521199999999993</v>
      </c>
      <c r="E14" s="21">
        <v>46.618000000000002</v>
      </c>
      <c r="F14" s="21">
        <v>20.247900000000001</v>
      </c>
      <c r="G14" s="21">
        <v>23.136800000000001</v>
      </c>
      <c r="H14" s="21">
        <v>11.020700000000001</v>
      </c>
      <c r="I14" s="21">
        <v>27.864750000000001</v>
      </c>
      <c r="J14" s="21">
        <v>8.9972999999999992</v>
      </c>
      <c r="K14" s="21">
        <v>1.0198</v>
      </c>
      <c r="L14" s="21">
        <v>1.8647999999999998</v>
      </c>
    </row>
    <row r="16" spans="1:12" x14ac:dyDescent="0.55000000000000004">
      <c r="B16"/>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005AB-0520-47E8-A678-900687270DC7}">
  <dimension ref="A1:L9"/>
  <sheetViews>
    <sheetView zoomScaleNormal="100" workbookViewId="0">
      <selection activeCell="A2" sqref="A2"/>
    </sheetView>
  </sheetViews>
  <sheetFormatPr defaultColWidth="8.83984375" defaultRowHeight="14.4" x14ac:dyDescent="0.55000000000000004"/>
  <cols>
    <col min="1" max="1" width="8.83984375" style="1"/>
    <col min="2" max="2" width="25.68359375" style="1" bestFit="1" customWidth="1"/>
    <col min="3" max="12" width="12.41796875" style="1" customWidth="1"/>
    <col min="13" max="16384" width="8.83984375" style="1"/>
  </cols>
  <sheetData>
    <row r="1" spans="1:12" s="3" customFormat="1" x14ac:dyDescent="0.55000000000000004">
      <c r="A1" s="3" t="s">
        <v>222</v>
      </c>
    </row>
    <row r="2" spans="1:12" s="20" customFormat="1" x14ac:dyDescent="0.55000000000000004"/>
    <row r="3" spans="1:12" x14ac:dyDescent="0.55000000000000004">
      <c r="B3" s="12"/>
      <c r="C3" s="69">
        <v>2016</v>
      </c>
      <c r="D3" s="69">
        <v>2017</v>
      </c>
      <c r="E3" s="69">
        <v>2018</v>
      </c>
      <c r="F3" s="69">
        <v>2019</v>
      </c>
      <c r="G3" s="69">
        <v>2020</v>
      </c>
      <c r="H3" s="69">
        <v>2021</v>
      </c>
      <c r="I3" s="69">
        <v>2022</v>
      </c>
      <c r="J3" s="69">
        <v>2023</v>
      </c>
      <c r="K3" s="69">
        <v>2024</v>
      </c>
      <c r="L3" s="69">
        <v>2025</v>
      </c>
    </row>
    <row r="4" spans="1:12" ht="58.15" customHeight="1" x14ac:dyDescent="0.55000000000000004">
      <c r="B4" s="33" t="s">
        <v>223</v>
      </c>
      <c r="C4" s="35" t="s">
        <v>224</v>
      </c>
      <c r="D4" s="35" t="s">
        <v>224</v>
      </c>
      <c r="E4" s="35" t="s">
        <v>224</v>
      </c>
      <c r="F4" s="35" t="s">
        <v>224</v>
      </c>
      <c r="G4" s="35" t="s">
        <v>224</v>
      </c>
      <c r="H4" s="35" t="s">
        <v>224</v>
      </c>
      <c r="I4" s="35" t="s">
        <v>224</v>
      </c>
      <c r="J4" s="35" t="s">
        <v>224</v>
      </c>
      <c r="K4" s="35" t="s">
        <v>224</v>
      </c>
      <c r="L4" s="35" t="s">
        <v>224</v>
      </c>
    </row>
    <row r="5" spans="1:12" x14ac:dyDescent="0.55000000000000004">
      <c r="B5" s="12" t="s">
        <v>225</v>
      </c>
      <c r="C5" s="10">
        <v>7.9207920792079207</v>
      </c>
      <c r="D5" s="10">
        <v>12.820512820512819</v>
      </c>
      <c r="E5" s="10">
        <v>35.483870967741936</v>
      </c>
      <c r="F5" s="10">
        <v>6.8493150684931505</v>
      </c>
      <c r="G5" s="10">
        <v>34.782608695652172</v>
      </c>
      <c r="H5" s="10">
        <v>12.903225806451612</v>
      </c>
      <c r="I5" s="10">
        <v>10</v>
      </c>
      <c r="J5" s="10">
        <v>15.789473684210526</v>
      </c>
      <c r="K5" s="10">
        <v>2.2727272727272729</v>
      </c>
      <c r="L5" s="10">
        <v>0</v>
      </c>
    </row>
    <row r="6" spans="1:12" x14ac:dyDescent="0.55000000000000004">
      <c r="B6" s="12" t="s">
        <v>226</v>
      </c>
      <c r="C6" s="10">
        <v>92.079207920792086</v>
      </c>
      <c r="D6" s="10">
        <v>87.179487179487182</v>
      </c>
      <c r="E6" s="10">
        <v>64.516129032258064</v>
      </c>
      <c r="F6" s="10">
        <v>93.150684931506845</v>
      </c>
      <c r="G6" s="10">
        <v>65.217391304347828</v>
      </c>
      <c r="H6" s="10">
        <v>87.096774193548384</v>
      </c>
      <c r="I6" s="10">
        <v>90</v>
      </c>
      <c r="J6" s="10">
        <v>84.210526315789465</v>
      </c>
      <c r="K6" s="10">
        <v>97.727272727272734</v>
      </c>
      <c r="L6" s="10">
        <v>100</v>
      </c>
    </row>
    <row r="7" spans="1:12" x14ac:dyDescent="0.55000000000000004">
      <c r="C7" s="5"/>
      <c r="D7" s="5"/>
      <c r="E7" s="5"/>
      <c r="F7" s="5"/>
      <c r="G7" s="5"/>
      <c r="H7" s="5"/>
      <c r="I7" s="5"/>
      <c r="J7" s="5"/>
      <c r="K7" s="5"/>
      <c r="L7" s="5"/>
    </row>
    <row r="8" spans="1:12" x14ac:dyDescent="0.55000000000000004">
      <c r="C8" s="69">
        <v>2016</v>
      </c>
      <c r="D8" s="69">
        <v>2017</v>
      </c>
      <c r="E8" s="69">
        <v>2018</v>
      </c>
      <c r="F8" s="69">
        <v>2019</v>
      </c>
      <c r="G8" s="69">
        <v>2020</v>
      </c>
      <c r="H8" s="69">
        <v>2021</v>
      </c>
      <c r="I8" s="69">
        <v>2022</v>
      </c>
      <c r="J8" s="69">
        <v>2023</v>
      </c>
      <c r="K8" s="69">
        <v>2024</v>
      </c>
      <c r="L8" s="69">
        <v>2025</v>
      </c>
    </row>
    <row r="9" spans="1:12" x14ac:dyDescent="0.55000000000000004">
      <c r="B9" s="33" t="s">
        <v>227</v>
      </c>
      <c r="C9" s="11">
        <v>101</v>
      </c>
      <c r="D9" s="11">
        <v>78</v>
      </c>
      <c r="E9" s="11">
        <v>31</v>
      </c>
      <c r="F9" s="11">
        <v>73</v>
      </c>
      <c r="G9" s="11">
        <v>46</v>
      </c>
      <c r="H9" s="11">
        <v>62</v>
      </c>
      <c r="I9" s="11">
        <v>40</v>
      </c>
      <c r="J9" s="11">
        <v>19</v>
      </c>
      <c r="K9" s="11">
        <v>44</v>
      </c>
      <c r="L9" s="11">
        <v>14</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ED35A-9978-4266-A21F-29A61C8E2C4D}">
  <dimension ref="A1:L9"/>
  <sheetViews>
    <sheetView zoomScaleNormal="100" workbookViewId="0">
      <selection activeCell="A2" sqref="A2"/>
    </sheetView>
  </sheetViews>
  <sheetFormatPr defaultColWidth="8.83984375" defaultRowHeight="14.4" x14ac:dyDescent="0.55000000000000004"/>
  <cols>
    <col min="1" max="1" width="8.83984375" style="1"/>
    <col min="2" max="2" width="23.15625" style="1" bestFit="1" customWidth="1"/>
    <col min="3" max="11" width="10.83984375" style="1" customWidth="1"/>
    <col min="12" max="12" width="10.578125" style="1" customWidth="1"/>
    <col min="13" max="16384" width="8.83984375" style="1"/>
  </cols>
  <sheetData>
    <row r="1" spans="1:12" s="3" customFormat="1" x14ac:dyDescent="0.55000000000000004">
      <c r="A1" s="3" t="s">
        <v>228</v>
      </c>
    </row>
    <row r="3" spans="1:12" x14ac:dyDescent="0.55000000000000004">
      <c r="B3" s="33"/>
      <c r="C3" s="69">
        <v>2016</v>
      </c>
      <c r="D3" s="69">
        <v>2017</v>
      </c>
      <c r="E3" s="69">
        <v>2018</v>
      </c>
      <c r="F3" s="69">
        <v>2019</v>
      </c>
      <c r="G3" s="69">
        <v>2020</v>
      </c>
      <c r="H3" s="69">
        <v>2021</v>
      </c>
      <c r="I3" s="69">
        <v>2022</v>
      </c>
      <c r="J3" s="69">
        <v>2023</v>
      </c>
      <c r="K3" s="69">
        <v>2024</v>
      </c>
      <c r="L3" s="69">
        <v>2025</v>
      </c>
    </row>
    <row r="4" spans="1:12" ht="71.5" customHeight="1" x14ac:dyDescent="0.55000000000000004">
      <c r="B4" s="33" t="s">
        <v>223</v>
      </c>
      <c r="C4" s="35" t="s">
        <v>229</v>
      </c>
      <c r="D4" s="35" t="s">
        <v>229</v>
      </c>
      <c r="E4" s="35" t="s">
        <v>229</v>
      </c>
      <c r="F4" s="35" t="s">
        <v>229</v>
      </c>
      <c r="G4" s="35" t="s">
        <v>229</v>
      </c>
      <c r="H4" s="35" t="s">
        <v>229</v>
      </c>
      <c r="I4" s="35" t="s">
        <v>229</v>
      </c>
      <c r="J4" s="35" t="s">
        <v>229</v>
      </c>
      <c r="K4" s="35" t="s">
        <v>229</v>
      </c>
      <c r="L4" s="35" t="s">
        <v>229</v>
      </c>
    </row>
    <row r="5" spans="1:12" x14ac:dyDescent="0.55000000000000004">
      <c r="B5" s="12" t="s">
        <v>225</v>
      </c>
      <c r="C5" s="10">
        <v>48.598155369746223</v>
      </c>
      <c r="D5" s="10">
        <v>79.777045210539512</v>
      </c>
      <c r="E5" s="10">
        <v>57.610998190410037</v>
      </c>
      <c r="F5" s="10">
        <v>42.029049926165179</v>
      </c>
      <c r="G5" s="10">
        <v>63.148437702468051</v>
      </c>
      <c r="H5" s="10">
        <v>57.630244352236062</v>
      </c>
      <c r="I5" s="10">
        <v>77.810393271034755</v>
      </c>
      <c r="J5" s="10">
        <v>10.849280771504411</v>
      </c>
      <c r="K5" s="10">
        <v>9.6237128284092019</v>
      </c>
      <c r="L5" s="10">
        <v>0</v>
      </c>
    </row>
    <row r="6" spans="1:12" x14ac:dyDescent="0.55000000000000004">
      <c r="B6" s="12" t="s">
        <v>226</v>
      </c>
      <c r="C6" s="10">
        <v>51.401844630253777</v>
      </c>
      <c r="D6" s="10">
        <v>20.222954789460491</v>
      </c>
      <c r="E6" s="10">
        <v>42.389001809589978</v>
      </c>
      <c r="F6" s="10">
        <v>57.970950073834814</v>
      </c>
      <c r="G6" s="10">
        <v>36.851562297531942</v>
      </c>
      <c r="H6" s="10">
        <v>42.369755647763945</v>
      </c>
      <c r="I6" s="10">
        <v>22.189606728965249</v>
      </c>
      <c r="J6" s="10">
        <v>89.150719228495589</v>
      </c>
      <c r="K6" s="10">
        <v>90.376287171590789</v>
      </c>
      <c r="L6" s="10">
        <v>100</v>
      </c>
    </row>
    <row r="7" spans="1:12" x14ac:dyDescent="0.55000000000000004">
      <c r="C7" s="5"/>
      <c r="D7" s="5"/>
      <c r="E7" s="5"/>
      <c r="F7" s="5"/>
      <c r="G7" s="5"/>
      <c r="H7" s="5"/>
      <c r="I7" s="5"/>
      <c r="J7" s="5"/>
      <c r="K7" s="5"/>
      <c r="L7" s="5"/>
    </row>
    <row r="8" spans="1:12" x14ac:dyDescent="0.55000000000000004">
      <c r="C8" s="69">
        <v>2016</v>
      </c>
      <c r="D8" s="69">
        <v>2017</v>
      </c>
      <c r="E8" s="69">
        <v>2018</v>
      </c>
      <c r="F8" s="69">
        <v>2019</v>
      </c>
      <c r="G8" s="69">
        <v>2020</v>
      </c>
      <c r="H8" s="69">
        <v>2021</v>
      </c>
      <c r="I8" s="69">
        <v>2022</v>
      </c>
      <c r="J8" s="69">
        <v>2023</v>
      </c>
      <c r="K8" s="69">
        <v>2024</v>
      </c>
      <c r="L8" s="69">
        <v>2025</v>
      </c>
    </row>
    <row r="9" spans="1:12" x14ac:dyDescent="0.55000000000000004">
      <c r="B9" s="33" t="s">
        <v>230</v>
      </c>
      <c r="C9" s="10">
        <v>45.73190000000001</v>
      </c>
      <c r="D9" s="10">
        <v>84.593199999999996</v>
      </c>
      <c r="E9" s="10">
        <v>46.6404</v>
      </c>
      <c r="F9" s="10">
        <v>20.247900000000001</v>
      </c>
      <c r="G9" s="10">
        <v>23.136800000000001</v>
      </c>
      <c r="H9" s="10">
        <v>11.495699999999999</v>
      </c>
      <c r="I9" s="10">
        <v>27.84975</v>
      </c>
      <c r="J9" s="10">
        <v>9</v>
      </c>
      <c r="K9" s="10">
        <v>1.0390999999999999</v>
      </c>
      <c r="L9" s="10">
        <v>0.56200000000000006</v>
      </c>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1028B-8175-4DF6-99C0-1E52EA05BD0F}">
  <dimension ref="A1:L8"/>
  <sheetViews>
    <sheetView zoomScaleNormal="100" workbookViewId="0">
      <selection activeCell="A2" sqref="A2"/>
    </sheetView>
  </sheetViews>
  <sheetFormatPr defaultColWidth="8.83984375" defaultRowHeight="14.4" x14ac:dyDescent="0.55000000000000004"/>
  <cols>
    <col min="1" max="1" width="8.83984375" style="1"/>
    <col min="2" max="2" width="34.83984375" style="1" bestFit="1" customWidth="1"/>
    <col min="3" max="3" width="8.83984375" style="1"/>
    <col min="4" max="4" width="10.15625" style="1" customWidth="1"/>
    <col min="5" max="16384" width="8.83984375" style="1"/>
  </cols>
  <sheetData>
    <row r="1" spans="1:12" s="2" customFormat="1" x14ac:dyDescent="0.55000000000000004">
      <c r="A1" s="3" t="s">
        <v>231</v>
      </c>
    </row>
    <row r="3" spans="1:12" x14ac:dyDescent="0.55000000000000004">
      <c r="B3" s="12"/>
      <c r="C3" s="69">
        <v>2016</v>
      </c>
      <c r="D3" s="69">
        <v>2017</v>
      </c>
      <c r="E3" s="69">
        <v>2018</v>
      </c>
      <c r="F3" s="69">
        <v>2019</v>
      </c>
      <c r="G3" s="69">
        <v>2020</v>
      </c>
      <c r="H3" s="69">
        <v>2021</v>
      </c>
      <c r="I3" s="69">
        <v>2022</v>
      </c>
      <c r="J3" s="69">
        <v>2023</v>
      </c>
      <c r="K3" s="69">
        <v>2024</v>
      </c>
      <c r="L3" s="69">
        <v>2025</v>
      </c>
    </row>
    <row r="4" spans="1:12" x14ac:dyDescent="0.55000000000000004">
      <c r="B4" s="33" t="s">
        <v>202</v>
      </c>
      <c r="C4" s="69" t="s">
        <v>132</v>
      </c>
      <c r="D4" s="69" t="s">
        <v>132</v>
      </c>
      <c r="E4" s="69" t="s">
        <v>132</v>
      </c>
      <c r="F4" s="69" t="s">
        <v>132</v>
      </c>
      <c r="G4" s="69" t="s">
        <v>132</v>
      </c>
      <c r="H4" s="69" t="s">
        <v>132</v>
      </c>
      <c r="I4" s="69" t="s">
        <v>132</v>
      </c>
      <c r="J4" s="69" t="s">
        <v>132</v>
      </c>
      <c r="K4" s="69" t="s">
        <v>132</v>
      </c>
      <c r="L4" s="69" t="s">
        <v>132</v>
      </c>
    </row>
    <row r="5" spans="1:12" x14ac:dyDescent="0.55000000000000004">
      <c r="B5" s="12" t="s">
        <v>232</v>
      </c>
      <c r="C5" s="14">
        <v>0.59099999999999997</v>
      </c>
      <c r="D5" s="14">
        <v>0.72521000000000002</v>
      </c>
      <c r="E5" s="14">
        <v>0.70499999999999996</v>
      </c>
      <c r="F5" s="14">
        <v>0.627</v>
      </c>
      <c r="G5" s="14">
        <v>0.41</v>
      </c>
      <c r="H5" s="14">
        <v>0.45300000000000001</v>
      </c>
      <c r="I5" s="14">
        <v>0.48599999999999999</v>
      </c>
      <c r="J5" s="14">
        <v>0.56999999999999995</v>
      </c>
      <c r="K5" s="14">
        <v>3.0000000000000001E-3</v>
      </c>
      <c r="L5" s="14">
        <v>0.18524999999999997</v>
      </c>
    </row>
    <row r="6" spans="1:12" x14ac:dyDescent="0.55000000000000004">
      <c r="B6" s="12" t="s">
        <v>233</v>
      </c>
      <c r="C6" s="14">
        <v>1.2190000000000001</v>
      </c>
      <c r="D6" s="14">
        <v>0.497</v>
      </c>
      <c r="E6" s="14">
        <v>0.13600000000000001</v>
      </c>
      <c r="F6" s="14">
        <v>0.254</v>
      </c>
      <c r="G6" s="14">
        <v>9.4E-2</v>
      </c>
      <c r="H6" s="14">
        <v>0.28399999999999997</v>
      </c>
      <c r="I6" s="14">
        <v>8.5000000000000006E-2</v>
      </c>
      <c r="J6" s="14">
        <v>0.1195</v>
      </c>
      <c r="K6" s="14">
        <v>0.10980000000000001</v>
      </c>
      <c r="L6" s="14">
        <v>0.17439999999999997</v>
      </c>
    </row>
    <row r="7" spans="1:12" x14ac:dyDescent="0.55000000000000004">
      <c r="B7" s="12" t="s">
        <v>234</v>
      </c>
      <c r="C7" s="14">
        <v>0.62</v>
      </c>
      <c r="D7" s="14">
        <v>0.51500000000000001</v>
      </c>
      <c r="E7" s="14">
        <v>0.66500000000000004</v>
      </c>
      <c r="F7" s="14">
        <v>0.315</v>
      </c>
      <c r="G7" s="14">
        <v>0.65</v>
      </c>
      <c r="H7" s="14">
        <v>0.88</v>
      </c>
      <c r="I7" s="14">
        <v>1.7250000000000001</v>
      </c>
      <c r="J7" s="14">
        <v>1.625</v>
      </c>
      <c r="K7" s="14">
        <v>1.84</v>
      </c>
      <c r="L7" s="14">
        <v>1.32</v>
      </c>
    </row>
    <row r="8" spans="1:12" x14ac:dyDescent="0.55000000000000004">
      <c r="B8" s="12" t="s">
        <v>235</v>
      </c>
      <c r="C8" s="14">
        <v>0</v>
      </c>
      <c r="D8" s="14">
        <v>0</v>
      </c>
      <c r="E8" s="14">
        <v>0</v>
      </c>
      <c r="F8" s="14">
        <v>0.1</v>
      </c>
      <c r="G8" s="14">
        <v>0.4</v>
      </c>
      <c r="H8" s="14">
        <v>0.2</v>
      </c>
      <c r="I8" s="14">
        <v>0</v>
      </c>
      <c r="J8" s="14">
        <v>0</v>
      </c>
      <c r="K8" s="14">
        <v>0</v>
      </c>
      <c r="L8" s="14">
        <v>0</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27109-85AF-4140-A619-934AE988403E}">
  <dimension ref="A1:L11"/>
  <sheetViews>
    <sheetView zoomScaleNormal="100" workbookViewId="0">
      <selection activeCell="A2" sqref="A2"/>
    </sheetView>
  </sheetViews>
  <sheetFormatPr defaultColWidth="8.83984375" defaultRowHeight="14.4" x14ac:dyDescent="0.55000000000000004"/>
  <cols>
    <col min="1" max="1" width="8.83984375" style="1"/>
    <col min="2" max="2" width="34.83984375" style="1" bestFit="1" customWidth="1"/>
    <col min="3" max="16384" width="8.83984375" style="1"/>
  </cols>
  <sheetData>
    <row r="1" spans="1:12" s="3" customFormat="1" x14ac:dyDescent="0.55000000000000004">
      <c r="A1" s="3" t="s">
        <v>236</v>
      </c>
    </row>
    <row r="3" spans="1:12" x14ac:dyDescent="0.55000000000000004">
      <c r="B3" s="12"/>
      <c r="C3" s="69">
        <v>2016</v>
      </c>
      <c r="D3" s="69">
        <v>2017</v>
      </c>
      <c r="E3" s="69">
        <v>2018</v>
      </c>
      <c r="F3" s="69">
        <v>2019</v>
      </c>
      <c r="G3" s="69">
        <v>2020</v>
      </c>
      <c r="H3" s="69">
        <v>2021</v>
      </c>
      <c r="I3" s="69">
        <v>2022</v>
      </c>
      <c r="J3" s="69">
        <v>2023</v>
      </c>
      <c r="K3" s="69">
        <v>2024</v>
      </c>
      <c r="L3" s="69">
        <v>2025</v>
      </c>
    </row>
    <row r="4" spans="1:12" x14ac:dyDescent="0.55000000000000004">
      <c r="B4" s="33" t="s">
        <v>202</v>
      </c>
      <c r="C4" s="69" t="s">
        <v>237</v>
      </c>
      <c r="D4" s="69" t="s">
        <v>237</v>
      </c>
      <c r="E4" s="69" t="s">
        <v>237</v>
      </c>
      <c r="F4" s="69" t="s">
        <v>237</v>
      </c>
      <c r="G4" s="69" t="s">
        <v>237</v>
      </c>
      <c r="H4" s="69" t="s">
        <v>237</v>
      </c>
      <c r="I4" s="69" t="s">
        <v>237</v>
      </c>
      <c r="J4" s="69" t="s">
        <v>237</v>
      </c>
      <c r="K4" s="69" t="s">
        <v>237</v>
      </c>
      <c r="L4" s="69" t="s">
        <v>237</v>
      </c>
    </row>
    <row r="5" spans="1:12" x14ac:dyDescent="0.55000000000000004">
      <c r="B5" s="12" t="s">
        <v>232</v>
      </c>
      <c r="C5" s="14">
        <v>24.320987654320987</v>
      </c>
      <c r="D5" s="14">
        <v>41.745672659033737</v>
      </c>
      <c r="E5" s="14">
        <v>46.812749003984059</v>
      </c>
      <c r="F5" s="14">
        <v>48.379629629629626</v>
      </c>
      <c r="G5" s="14">
        <v>26.383526383526384</v>
      </c>
      <c r="H5" s="14">
        <v>24.931205283434231</v>
      </c>
      <c r="I5" s="14">
        <v>21.167247386759581</v>
      </c>
      <c r="J5" s="14">
        <v>24.627349319507452</v>
      </c>
      <c r="K5" s="14">
        <v>0.15362556329373206</v>
      </c>
      <c r="L5" s="14">
        <v>11.029083440002379</v>
      </c>
    </row>
    <row r="6" spans="1:12" x14ac:dyDescent="0.55000000000000004">
      <c r="B6" s="12" t="s">
        <v>233</v>
      </c>
      <c r="C6" s="14">
        <v>50.164609053497941</v>
      </c>
      <c r="D6" s="14">
        <v>28.609091589387582</v>
      </c>
      <c r="E6" s="14">
        <v>9.0305444887118203</v>
      </c>
      <c r="F6" s="14">
        <v>19.598765432098766</v>
      </c>
      <c r="G6" s="14">
        <v>6.0489060489060495</v>
      </c>
      <c r="H6" s="14">
        <v>15.630159603742433</v>
      </c>
      <c r="I6" s="14">
        <v>3.7020905923344949</v>
      </c>
      <c r="J6" s="14">
        <v>5.163102181896738</v>
      </c>
      <c r="K6" s="14">
        <v>5.6226956165505948</v>
      </c>
      <c r="L6" s="14">
        <v>10.383115530021133</v>
      </c>
    </row>
    <row r="7" spans="1:12" x14ac:dyDescent="0.55000000000000004">
      <c r="B7" s="12" t="s">
        <v>234</v>
      </c>
      <c r="C7" s="14">
        <v>25.514403292181072</v>
      </c>
      <c r="D7" s="14">
        <v>29.645235751578682</v>
      </c>
      <c r="E7" s="14">
        <v>44.156706507304115</v>
      </c>
      <c r="F7" s="14">
        <v>24.305555555555554</v>
      </c>
      <c r="G7" s="14">
        <v>41.827541827541829</v>
      </c>
      <c r="H7" s="14">
        <v>48.431480462300499</v>
      </c>
      <c r="I7" s="14">
        <v>75.130662020905916</v>
      </c>
      <c r="J7" s="14">
        <v>70.209548498595822</v>
      </c>
      <c r="K7" s="14">
        <v>94.223678820155669</v>
      </c>
      <c r="L7" s="14">
        <v>78.587801029976475</v>
      </c>
    </row>
    <row r="8" spans="1:12" x14ac:dyDescent="0.55000000000000004">
      <c r="B8" s="12" t="s">
        <v>235</v>
      </c>
      <c r="C8" s="14">
        <v>0</v>
      </c>
      <c r="D8" s="14">
        <v>0</v>
      </c>
      <c r="E8" s="14">
        <v>0</v>
      </c>
      <c r="F8" s="14">
        <v>7.716049382716049</v>
      </c>
      <c r="G8" s="14">
        <v>25.740025740025747</v>
      </c>
      <c r="H8" s="14">
        <v>11.007154650522841</v>
      </c>
      <c r="I8" s="14">
        <v>0</v>
      </c>
      <c r="J8" s="14">
        <v>0</v>
      </c>
      <c r="K8" s="14">
        <v>0</v>
      </c>
      <c r="L8" s="14">
        <v>0</v>
      </c>
    </row>
    <row r="10" spans="1:12" x14ac:dyDescent="0.55000000000000004">
      <c r="C10" s="69">
        <v>2016</v>
      </c>
      <c r="D10" s="69">
        <v>2017</v>
      </c>
      <c r="E10" s="69">
        <v>2018</v>
      </c>
      <c r="F10" s="69">
        <v>2019</v>
      </c>
      <c r="G10" s="69">
        <v>2020</v>
      </c>
      <c r="H10" s="69">
        <v>2021</v>
      </c>
      <c r="I10" s="69">
        <v>2022</v>
      </c>
      <c r="J10" s="69">
        <v>2023</v>
      </c>
      <c r="K10" s="69">
        <v>2024</v>
      </c>
      <c r="L10" s="69">
        <v>2025</v>
      </c>
    </row>
    <row r="11" spans="1:12" x14ac:dyDescent="0.55000000000000004">
      <c r="B11" s="33" t="s">
        <v>238</v>
      </c>
      <c r="C11" s="14">
        <v>2.4300000000000002</v>
      </c>
      <c r="D11" s="14">
        <v>1.7372100000000001</v>
      </c>
      <c r="E11" s="14">
        <v>1.506</v>
      </c>
      <c r="F11" s="14">
        <v>1.296</v>
      </c>
      <c r="G11" s="14">
        <v>1.5539999999999998</v>
      </c>
      <c r="H11" s="14">
        <v>1.8169999999999999</v>
      </c>
      <c r="I11" s="14">
        <v>2.2960000000000003</v>
      </c>
      <c r="J11" s="14">
        <v>2.3144999999999998</v>
      </c>
      <c r="K11" s="14">
        <v>1.9528000000000001</v>
      </c>
      <c r="L11" s="14">
        <v>1.6796500000000001</v>
      </c>
    </row>
  </sheetData>
  <pageMargins left="0.7" right="0.7" top="0.75" bottom="0.75" header="0.3" footer="0.3"/>
  <pageSetup orientation="portrait" horizontalDpi="300" verticalDpi="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571F6-443C-40D4-9C33-12328F80AB66}">
  <dimension ref="A1:G16"/>
  <sheetViews>
    <sheetView zoomScaleNormal="100" workbookViewId="0">
      <selection activeCell="A2" sqref="A2"/>
    </sheetView>
  </sheetViews>
  <sheetFormatPr defaultColWidth="8.83984375" defaultRowHeight="14.4" x14ac:dyDescent="0.55000000000000004"/>
  <cols>
    <col min="1" max="1" width="8.83984375" style="1"/>
    <col min="2" max="2" width="54.83984375" style="5" customWidth="1"/>
    <col min="3" max="7" width="21.578125" style="1" customWidth="1"/>
    <col min="8" max="16384" width="8.83984375" style="1"/>
  </cols>
  <sheetData>
    <row r="1" spans="1:7" s="2" customFormat="1" x14ac:dyDescent="0.55000000000000004">
      <c r="A1" s="3" t="s">
        <v>239</v>
      </c>
      <c r="B1" s="8"/>
    </row>
    <row r="3" spans="1:7" ht="28.8" x14ac:dyDescent="0.55000000000000004">
      <c r="B3" s="36" t="s">
        <v>240</v>
      </c>
      <c r="C3" s="54" t="s">
        <v>241</v>
      </c>
      <c r="D3" s="35" t="s">
        <v>242</v>
      </c>
      <c r="E3" s="35" t="s">
        <v>243</v>
      </c>
      <c r="F3" s="35" t="s">
        <v>244</v>
      </c>
      <c r="G3" s="35" t="s">
        <v>245</v>
      </c>
    </row>
    <row r="4" spans="1:7" x14ac:dyDescent="0.55000000000000004">
      <c r="B4" s="62" t="s">
        <v>246</v>
      </c>
      <c r="C4" s="63" t="s">
        <v>247</v>
      </c>
      <c r="D4" s="10" t="s">
        <v>248</v>
      </c>
      <c r="E4" s="14">
        <v>15.6</v>
      </c>
      <c r="F4" s="14">
        <v>48.5</v>
      </c>
      <c r="G4" s="10" t="s">
        <v>249</v>
      </c>
    </row>
    <row r="5" spans="1:7" x14ac:dyDescent="0.55000000000000004">
      <c r="B5" s="62" t="s">
        <v>250</v>
      </c>
      <c r="C5" s="63" t="s">
        <v>251</v>
      </c>
      <c r="D5" s="10" t="s">
        <v>252</v>
      </c>
      <c r="E5" s="14">
        <v>2.5</v>
      </c>
      <c r="F5" s="14">
        <v>55.6</v>
      </c>
      <c r="G5" s="10" t="s">
        <v>249</v>
      </c>
    </row>
    <row r="6" spans="1:7" x14ac:dyDescent="0.55000000000000004">
      <c r="B6" s="62" t="s">
        <v>253</v>
      </c>
      <c r="C6" s="63" t="s">
        <v>254</v>
      </c>
      <c r="D6" s="10" t="s">
        <v>255</v>
      </c>
      <c r="E6" s="14">
        <v>28.9</v>
      </c>
      <c r="F6" s="14">
        <v>43.5</v>
      </c>
      <c r="G6" s="10" t="s">
        <v>249</v>
      </c>
    </row>
    <row r="7" spans="1:7" x14ac:dyDescent="0.55000000000000004">
      <c r="B7" s="62" t="s">
        <v>256</v>
      </c>
      <c r="C7" s="63" t="s">
        <v>257</v>
      </c>
      <c r="D7" s="10" t="s">
        <v>258</v>
      </c>
      <c r="E7" s="14">
        <v>1.4</v>
      </c>
      <c r="F7" s="14">
        <v>42.3</v>
      </c>
      <c r="G7" s="10" t="s">
        <v>249</v>
      </c>
    </row>
    <row r="8" spans="1:7" x14ac:dyDescent="0.55000000000000004">
      <c r="B8" s="62" t="s">
        <v>259</v>
      </c>
      <c r="C8" s="63" t="s">
        <v>260</v>
      </c>
      <c r="D8" s="10" t="s">
        <v>261</v>
      </c>
      <c r="E8" s="14">
        <v>20.3</v>
      </c>
      <c r="F8" s="14">
        <v>41.8</v>
      </c>
      <c r="G8" s="10" t="s">
        <v>262</v>
      </c>
    </row>
    <row r="9" spans="1:7" x14ac:dyDescent="0.55000000000000004">
      <c r="B9" s="62" t="s">
        <v>259</v>
      </c>
      <c r="C9" s="63" t="s">
        <v>263</v>
      </c>
      <c r="D9" s="10" t="s">
        <v>264</v>
      </c>
      <c r="E9" s="14">
        <v>29.3</v>
      </c>
      <c r="F9" s="14">
        <v>46.5</v>
      </c>
      <c r="G9" s="10" t="s">
        <v>262</v>
      </c>
    </row>
    <row r="10" spans="1:7" x14ac:dyDescent="0.55000000000000004">
      <c r="B10" s="62" t="s">
        <v>265</v>
      </c>
      <c r="C10" s="63" t="s">
        <v>266</v>
      </c>
      <c r="D10" s="10" t="s">
        <v>267</v>
      </c>
      <c r="E10" s="14">
        <v>5.2</v>
      </c>
      <c r="F10" s="14">
        <v>43.1</v>
      </c>
      <c r="G10" s="10" t="s">
        <v>249</v>
      </c>
    </row>
    <row r="11" spans="1:7" x14ac:dyDescent="0.55000000000000004">
      <c r="B11" s="62" t="s">
        <v>268</v>
      </c>
      <c r="C11" s="63" t="s">
        <v>269</v>
      </c>
      <c r="D11" s="10" t="s">
        <v>270</v>
      </c>
      <c r="E11" s="14">
        <v>0.31</v>
      </c>
      <c r="F11" s="14" t="s">
        <v>271</v>
      </c>
      <c r="G11" s="10" t="s">
        <v>262</v>
      </c>
    </row>
    <row r="12" spans="1:7" x14ac:dyDescent="0.55000000000000004">
      <c r="B12" s="62" t="s">
        <v>272</v>
      </c>
      <c r="C12" s="63" t="s">
        <v>273</v>
      </c>
      <c r="D12" s="10" t="s">
        <v>274</v>
      </c>
      <c r="E12" s="14">
        <v>2.1</v>
      </c>
      <c r="F12" s="14">
        <v>41.2</v>
      </c>
      <c r="G12" s="10" t="s">
        <v>249</v>
      </c>
    </row>
    <row r="13" spans="1:7" x14ac:dyDescent="0.55000000000000004">
      <c r="B13" s="62"/>
      <c r="C13" s="63"/>
      <c r="D13" s="10"/>
      <c r="E13" s="10"/>
      <c r="F13" s="10"/>
      <c r="G13" s="10"/>
    </row>
    <row r="14" spans="1:7" ht="39.6" customHeight="1" x14ac:dyDescent="0.55000000000000004">
      <c r="B14" s="82" t="s">
        <v>275</v>
      </c>
      <c r="C14" s="82"/>
      <c r="D14" s="82"/>
      <c r="E14" s="82"/>
      <c r="F14" s="82"/>
      <c r="G14" s="82"/>
    </row>
    <row r="15" spans="1:7" ht="40" customHeight="1" x14ac:dyDescent="0.55000000000000004">
      <c r="B15" s="83" t="s">
        <v>276</v>
      </c>
      <c r="C15" s="84"/>
      <c r="D15" s="84"/>
      <c r="E15" s="84"/>
      <c r="F15" s="84"/>
      <c r="G15" s="85"/>
    </row>
    <row r="16" spans="1:7" ht="41.1" customHeight="1" x14ac:dyDescent="0.55000000000000004">
      <c r="B16" s="82" t="s">
        <v>277</v>
      </c>
      <c r="C16" s="82"/>
      <c r="D16" s="82"/>
      <c r="E16" s="82"/>
      <c r="F16" s="82"/>
      <c r="G16" s="82"/>
    </row>
  </sheetData>
  <mergeCells count="3">
    <mergeCell ref="B14:G14"/>
    <mergeCell ref="B15:G15"/>
    <mergeCell ref="B16:G16"/>
  </mergeCells>
  <pageMargins left="0.7" right="0.7" top="0.75" bottom="0.75" header="0.3" footer="0.3"/>
  <pageSetup orientation="portrait" horizontalDpi="300"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1385B-F3E4-475D-8B86-7DEE970CCE63}">
  <dimension ref="A1:J40"/>
  <sheetViews>
    <sheetView zoomScaleNormal="100" workbookViewId="0">
      <selection activeCell="A2" sqref="A2"/>
    </sheetView>
  </sheetViews>
  <sheetFormatPr defaultColWidth="8.83984375" defaultRowHeight="14.4" x14ac:dyDescent="0.55000000000000004"/>
  <cols>
    <col min="1" max="1" width="8.83984375" style="1"/>
    <col min="2" max="2" width="14.15625" style="5" customWidth="1"/>
    <col min="3" max="9" width="21.578125" style="1" customWidth="1"/>
    <col min="10" max="10" width="41.3125" style="1" customWidth="1"/>
    <col min="11" max="16384" width="8.83984375" style="1"/>
  </cols>
  <sheetData>
    <row r="1" spans="1:10" s="2" customFormat="1" x14ac:dyDescent="0.55000000000000004">
      <c r="A1" s="3" t="s">
        <v>278</v>
      </c>
      <c r="B1" s="8"/>
    </row>
    <row r="3" spans="1:10" ht="43.2" x14ac:dyDescent="0.55000000000000004">
      <c r="B3" s="69" t="s">
        <v>279</v>
      </c>
      <c r="C3" s="35" t="s">
        <v>280</v>
      </c>
      <c r="D3" s="35" t="s">
        <v>281</v>
      </c>
      <c r="E3" s="35" t="s">
        <v>282</v>
      </c>
      <c r="F3" s="35" t="s">
        <v>283</v>
      </c>
      <c r="G3" s="35" t="s">
        <v>284</v>
      </c>
      <c r="H3" s="35" t="s">
        <v>285</v>
      </c>
      <c r="I3" s="35" t="s">
        <v>286</v>
      </c>
      <c r="J3" s="35" t="s">
        <v>287</v>
      </c>
    </row>
    <row r="4" spans="1:10" ht="27.6" customHeight="1" x14ac:dyDescent="0.55000000000000004">
      <c r="B4" s="32" t="s">
        <v>288</v>
      </c>
      <c r="C4" s="10" t="s">
        <v>289</v>
      </c>
      <c r="D4" s="10" t="s">
        <v>289</v>
      </c>
      <c r="E4" s="10" t="s">
        <v>289</v>
      </c>
      <c r="F4" s="10" t="s">
        <v>289</v>
      </c>
      <c r="G4" s="10">
        <v>6.5</v>
      </c>
      <c r="H4" s="10" t="s">
        <v>290</v>
      </c>
      <c r="I4" s="10" t="s">
        <v>291</v>
      </c>
      <c r="J4" s="47" t="s">
        <v>292</v>
      </c>
    </row>
    <row r="5" spans="1:10" ht="27.6" customHeight="1" x14ac:dyDescent="0.55000000000000004">
      <c r="B5" s="32" t="s">
        <v>293</v>
      </c>
      <c r="C5" s="10">
        <v>2.4400000000000002E-2</v>
      </c>
      <c r="D5" s="10" t="s">
        <v>289</v>
      </c>
      <c r="E5" s="10" t="s">
        <v>289</v>
      </c>
      <c r="F5" s="10" t="s">
        <v>289</v>
      </c>
      <c r="G5" s="10">
        <v>1.4695700000000003</v>
      </c>
      <c r="H5" s="10" t="s">
        <v>294</v>
      </c>
      <c r="I5" s="10" t="s">
        <v>295</v>
      </c>
      <c r="J5" s="47" t="s">
        <v>296</v>
      </c>
    </row>
    <row r="6" spans="1:10" ht="27.6" customHeight="1" x14ac:dyDescent="0.55000000000000004">
      <c r="B6" s="32" t="s">
        <v>297</v>
      </c>
      <c r="C6" s="10" t="s">
        <v>289</v>
      </c>
      <c r="D6" s="10" t="s">
        <v>289</v>
      </c>
      <c r="E6" s="10" t="s">
        <v>289</v>
      </c>
      <c r="F6" s="10" t="s">
        <v>289</v>
      </c>
      <c r="G6" s="10">
        <v>0.28999999999999998</v>
      </c>
      <c r="H6" s="10" t="s">
        <v>298</v>
      </c>
      <c r="I6" s="10" t="s">
        <v>299</v>
      </c>
      <c r="J6" s="47" t="s">
        <v>300</v>
      </c>
    </row>
    <row r="7" spans="1:10" ht="27.6" customHeight="1" x14ac:dyDescent="0.55000000000000004">
      <c r="B7" s="32" t="s">
        <v>301</v>
      </c>
      <c r="C7" s="10">
        <v>0.45695000000000008</v>
      </c>
      <c r="D7" s="10">
        <v>0.14399999999999999</v>
      </c>
      <c r="E7" s="10">
        <v>3.2000000000000001E-2</v>
      </c>
      <c r="F7" s="10">
        <v>9.7729999999999997E-2</v>
      </c>
      <c r="G7" s="10">
        <v>0.89068000000000003</v>
      </c>
      <c r="H7" s="10" t="s">
        <v>302</v>
      </c>
      <c r="I7" s="10" t="s">
        <v>303</v>
      </c>
      <c r="J7" s="47" t="s">
        <v>304</v>
      </c>
    </row>
    <row r="8" spans="1:10" ht="27.6" customHeight="1" x14ac:dyDescent="0.55000000000000004">
      <c r="B8" s="32" t="s">
        <v>305</v>
      </c>
      <c r="C8" s="10" t="s">
        <v>289</v>
      </c>
      <c r="D8" s="10" t="s">
        <v>289</v>
      </c>
      <c r="E8" s="10" t="s">
        <v>289</v>
      </c>
      <c r="F8" s="10" t="s">
        <v>289</v>
      </c>
      <c r="G8" s="10">
        <v>13.465</v>
      </c>
      <c r="H8" s="10" t="s">
        <v>306</v>
      </c>
      <c r="I8" s="10" t="s">
        <v>291</v>
      </c>
      <c r="J8" s="47" t="s">
        <v>307</v>
      </c>
    </row>
    <row r="9" spans="1:10" ht="27.6" customHeight="1" x14ac:dyDescent="0.55000000000000004">
      <c r="B9" s="32" t="s">
        <v>308</v>
      </c>
      <c r="C9" s="10">
        <v>220.99300000000002</v>
      </c>
      <c r="D9" s="10">
        <v>67.781000000000006</v>
      </c>
      <c r="E9" s="10">
        <v>74.95</v>
      </c>
      <c r="F9" s="10">
        <v>61.069000000000003</v>
      </c>
      <c r="G9" s="10">
        <v>884.90300000000002</v>
      </c>
      <c r="H9" s="10" t="s">
        <v>309</v>
      </c>
      <c r="I9" s="10" t="s">
        <v>310</v>
      </c>
      <c r="J9" s="47" t="s">
        <v>408</v>
      </c>
    </row>
    <row r="10" spans="1:10" ht="27.6" customHeight="1" x14ac:dyDescent="0.55000000000000004">
      <c r="B10" s="32" t="s">
        <v>311</v>
      </c>
      <c r="C10" s="10">
        <v>18.028599999999997</v>
      </c>
      <c r="D10" s="10">
        <v>0.31419999999999998</v>
      </c>
      <c r="E10" s="10">
        <v>0.14399999999999999</v>
      </c>
      <c r="F10" s="10">
        <v>0.1762</v>
      </c>
      <c r="G10" s="10">
        <v>611.73299999999983</v>
      </c>
      <c r="H10" s="10" t="s">
        <v>405</v>
      </c>
      <c r="I10" s="10" t="s">
        <v>310</v>
      </c>
      <c r="J10" s="47" t="s">
        <v>406</v>
      </c>
    </row>
    <row r="11" spans="1:10" ht="27.6" customHeight="1" x14ac:dyDescent="0.55000000000000004">
      <c r="B11" s="32" t="s">
        <v>312</v>
      </c>
      <c r="C11" s="10">
        <v>9</v>
      </c>
      <c r="D11" s="10">
        <v>2.5</v>
      </c>
      <c r="E11" s="10">
        <v>2.5</v>
      </c>
      <c r="F11" s="10">
        <v>2.5</v>
      </c>
      <c r="G11" s="10">
        <v>47.25</v>
      </c>
      <c r="H11" s="10" t="s">
        <v>313</v>
      </c>
      <c r="I11" s="10" t="s">
        <v>299</v>
      </c>
      <c r="J11" s="47" t="s">
        <v>314</v>
      </c>
    </row>
    <row r="12" spans="1:10" ht="27.6" customHeight="1" x14ac:dyDescent="0.55000000000000004">
      <c r="B12" s="32" t="s">
        <v>315</v>
      </c>
      <c r="C12" s="10" t="s">
        <v>289</v>
      </c>
      <c r="D12" s="10" t="s">
        <v>289</v>
      </c>
      <c r="E12" s="10" t="s">
        <v>289</v>
      </c>
      <c r="F12" s="10" t="s">
        <v>289</v>
      </c>
      <c r="G12" s="10">
        <v>5</v>
      </c>
      <c r="H12" s="10" t="s">
        <v>298</v>
      </c>
      <c r="I12" s="10" t="s">
        <v>295</v>
      </c>
      <c r="J12" s="47" t="s">
        <v>316</v>
      </c>
    </row>
    <row r="13" spans="1:10" ht="27.6" customHeight="1" x14ac:dyDescent="0.55000000000000004">
      <c r="B13" s="32" t="s">
        <v>317</v>
      </c>
      <c r="C13" s="10" t="s">
        <v>289</v>
      </c>
      <c r="D13" s="10" t="s">
        <v>289</v>
      </c>
      <c r="E13" s="10" t="s">
        <v>289</v>
      </c>
      <c r="F13" s="10" t="s">
        <v>289</v>
      </c>
      <c r="G13" s="10">
        <v>4</v>
      </c>
      <c r="H13" s="10" t="s">
        <v>318</v>
      </c>
      <c r="I13" s="10" t="s">
        <v>319</v>
      </c>
      <c r="J13" s="47" t="s">
        <v>320</v>
      </c>
    </row>
    <row r="14" spans="1:10" ht="27.6" customHeight="1" x14ac:dyDescent="0.55000000000000004">
      <c r="B14" s="32" t="s">
        <v>321</v>
      </c>
      <c r="C14" s="10">
        <v>148.42586999999997</v>
      </c>
      <c r="D14" s="10">
        <v>2.3069999999999999</v>
      </c>
      <c r="E14" s="10">
        <v>0.88</v>
      </c>
      <c r="F14" s="10">
        <v>1.1180000000000001</v>
      </c>
      <c r="G14" s="10">
        <v>205.08500000000001</v>
      </c>
      <c r="H14" s="10" t="s">
        <v>313</v>
      </c>
      <c r="I14" s="10" t="s">
        <v>322</v>
      </c>
      <c r="J14" s="47" t="s">
        <v>323</v>
      </c>
    </row>
    <row r="15" spans="1:10" ht="27.6" customHeight="1" x14ac:dyDescent="0.55000000000000004">
      <c r="B15" s="32" t="s">
        <v>324</v>
      </c>
      <c r="C15" s="10" t="s">
        <v>289</v>
      </c>
      <c r="D15" s="10" t="s">
        <v>289</v>
      </c>
      <c r="E15" s="10" t="s">
        <v>289</v>
      </c>
      <c r="F15" s="10" t="s">
        <v>289</v>
      </c>
      <c r="G15" s="10">
        <v>12.88</v>
      </c>
      <c r="H15" s="10" t="s">
        <v>325</v>
      </c>
      <c r="I15" s="10" t="s">
        <v>326</v>
      </c>
      <c r="J15" s="47" t="s">
        <v>327</v>
      </c>
    </row>
    <row r="16" spans="1:10" ht="27.6" customHeight="1" x14ac:dyDescent="0.55000000000000004">
      <c r="B16" s="32" t="s">
        <v>328</v>
      </c>
      <c r="C16" s="10" t="s">
        <v>289</v>
      </c>
      <c r="D16" s="10" t="s">
        <v>289</v>
      </c>
      <c r="E16" s="10" t="s">
        <v>289</v>
      </c>
      <c r="F16" s="10" t="s">
        <v>289</v>
      </c>
      <c r="G16" s="10">
        <v>0.19</v>
      </c>
      <c r="H16" s="10" t="s">
        <v>329</v>
      </c>
      <c r="I16" s="10" t="s">
        <v>291</v>
      </c>
      <c r="J16" s="47" t="s">
        <v>330</v>
      </c>
    </row>
    <row r="17" spans="2:10" ht="27.6" customHeight="1" x14ac:dyDescent="0.55000000000000004">
      <c r="B17" s="32" t="s">
        <v>331</v>
      </c>
      <c r="C17" s="10">
        <v>1.1809999999999998</v>
      </c>
      <c r="D17" s="10">
        <v>0</v>
      </c>
      <c r="E17" s="10">
        <v>0</v>
      </c>
      <c r="F17" s="10" t="s">
        <v>289</v>
      </c>
      <c r="G17" s="10">
        <v>4.3309999999999995</v>
      </c>
      <c r="H17" s="10" t="s">
        <v>290</v>
      </c>
      <c r="I17" s="10" t="s">
        <v>291</v>
      </c>
      <c r="J17" s="47" t="s">
        <v>332</v>
      </c>
    </row>
    <row r="18" spans="2:10" ht="27.6" customHeight="1" x14ac:dyDescent="0.55000000000000004">
      <c r="B18" s="32" t="s">
        <v>333</v>
      </c>
      <c r="C18" s="10">
        <v>8.9700000000000006</v>
      </c>
      <c r="D18" s="10" t="s">
        <v>289</v>
      </c>
      <c r="E18" s="10" t="s">
        <v>289</v>
      </c>
      <c r="F18" s="10" t="s">
        <v>289</v>
      </c>
      <c r="G18" s="10">
        <v>141.50999999999996</v>
      </c>
      <c r="H18" s="10" t="s">
        <v>325</v>
      </c>
      <c r="I18" s="10" t="s">
        <v>310</v>
      </c>
      <c r="J18" s="47" t="s">
        <v>334</v>
      </c>
    </row>
    <row r="19" spans="2:10" ht="27.6" customHeight="1" x14ac:dyDescent="0.55000000000000004">
      <c r="B19" s="32" t="s">
        <v>335</v>
      </c>
      <c r="C19" s="10">
        <v>12.649999999999999</v>
      </c>
      <c r="D19" s="10">
        <v>2.31</v>
      </c>
      <c r="E19" s="10">
        <v>1.956</v>
      </c>
      <c r="F19" s="10">
        <v>1.6850000000000001</v>
      </c>
      <c r="G19" s="10">
        <v>162.721</v>
      </c>
      <c r="H19" s="10" t="s">
        <v>336</v>
      </c>
      <c r="I19" s="10" t="s">
        <v>310</v>
      </c>
      <c r="J19" s="47" t="s">
        <v>337</v>
      </c>
    </row>
    <row r="20" spans="2:10" ht="29.1" customHeight="1" x14ac:dyDescent="0.55000000000000004">
      <c r="B20" s="69" t="s">
        <v>338</v>
      </c>
      <c r="C20" s="48">
        <v>419.72982000000002</v>
      </c>
      <c r="D20" s="48">
        <v>75.356200000000015</v>
      </c>
      <c r="E20" s="48">
        <v>80.462000000000003</v>
      </c>
      <c r="F20" s="48">
        <v>66.645930000000007</v>
      </c>
      <c r="G20" s="48">
        <v>2102.2182499999999</v>
      </c>
      <c r="H20" s="48" t="s">
        <v>313</v>
      </c>
      <c r="I20" s="48" t="s">
        <v>339</v>
      </c>
      <c r="J20" s="49" t="s">
        <v>340</v>
      </c>
    </row>
    <row r="21" spans="2:10" x14ac:dyDescent="0.55000000000000004">
      <c r="B21" s="69"/>
      <c r="C21" s="48"/>
      <c r="D21" s="48"/>
      <c r="E21" s="48"/>
      <c r="F21" s="48"/>
      <c r="G21" s="48"/>
      <c r="H21" s="48"/>
      <c r="I21" s="48"/>
      <c r="J21" s="49"/>
    </row>
    <row r="22" spans="2:10" x14ac:dyDescent="0.55000000000000004">
      <c r="B22" s="86" t="s">
        <v>341</v>
      </c>
      <c r="C22" s="86"/>
      <c r="D22" s="86"/>
      <c r="E22" s="86"/>
      <c r="F22" s="86"/>
      <c r="G22" s="86"/>
      <c r="H22" s="86"/>
      <c r="I22" s="86"/>
      <c r="J22" s="86"/>
    </row>
    <row r="24" spans="2:10" x14ac:dyDescent="0.55000000000000004">
      <c r="B24" s="78" t="s">
        <v>407</v>
      </c>
    </row>
    <row r="25" spans="2:10" x14ac:dyDescent="0.55000000000000004">
      <c r="B25" s="77" t="s">
        <v>409</v>
      </c>
    </row>
    <row r="26" spans="2:10" x14ac:dyDescent="0.55000000000000004">
      <c r="B26" s="77" t="s">
        <v>410</v>
      </c>
    </row>
    <row r="27" spans="2:10" x14ac:dyDescent="0.55000000000000004">
      <c r="B27" s="77" t="s">
        <v>411</v>
      </c>
    </row>
    <row r="28" spans="2:10" x14ac:dyDescent="0.55000000000000004">
      <c r="B28" s="77" t="s">
        <v>412</v>
      </c>
    </row>
    <row r="29" spans="2:10" x14ac:dyDescent="0.55000000000000004">
      <c r="B29" s="77" t="s">
        <v>413</v>
      </c>
    </row>
    <row r="30" spans="2:10" x14ac:dyDescent="0.55000000000000004">
      <c r="B30" s="77" t="s">
        <v>414</v>
      </c>
    </row>
    <row r="31" spans="2:10" x14ac:dyDescent="0.55000000000000004">
      <c r="B31" s="77" t="s">
        <v>415</v>
      </c>
    </row>
    <row r="32" spans="2:10" x14ac:dyDescent="0.55000000000000004">
      <c r="B32" s="77" t="s">
        <v>416</v>
      </c>
    </row>
    <row r="33" spans="2:2" x14ac:dyDescent="0.55000000000000004">
      <c r="B33" s="77" t="s">
        <v>417</v>
      </c>
    </row>
    <row r="34" spans="2:2" x14ac:dyDescent="0.55000000000000004">
      <c r="B34" s="77" t="s">
        <v>418</v>
      </c>
    </row>
    <row r="35" spans="2:2" x14ac:dyDescent="0.55000000000000004">
      <c r="B35" s="77" t="s">
        <v>419</v>
      </c>
    </row>
    <row r="36" spans="2:2" x14ac:dyDescent="0.55000000000000004">
      <c r="B36" s="77" t="s">
        <v>420</v>
      </c>
    </row>
    <row r="37" spans="2:2" x14ac:dyDescent="0.55000000000000004">
      <c r="B37" s="77" t="s">
        <v>421</v>
      </c>
    </row>
    <row r="38" spans="2:2" x14ac:dyDescent="0.55000000000000004">
      <c r="B38" s="77" t="s">
        <v>422</v>
      </c>
    </row>
    <row r="39" spans="2:2" x14ac:dyDescent="0.55000000000000004">
      <c r="B39" s="77" t="s">
        <v>423</v>
      </c>
    </row>
    <row r="40" spans="2:2" x14ac:dyDescent="0.55000000000000004">
      <c r="B40" s="77" t="s">
        <v>424</v>
      </c>
    </row>
  </sheetData>
  <mergeCells count="1">
    <mergeCell ref="B22:J22"/>
  </mergeCells>
  <phoneticPr fontId="7" type="noConversion"/>
  <pageMargins left="0.7" right="0.7" top="0.75" bottom="0.75" header="0.3" footer="0.3"/>
  <pageSetup orientation="portrait" horizontalDpi="300"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322F2-574F-4FBC-B968-3FAD8E863CB3}">
  <dimension ref="A1:D18"/>
  <sheetViews>
    <sheetView zoomScaleNormal="100" workbookViewId="0">
      <selection activeCell="A2" sqref="A2"/>
    </sheetView>
  </sheetViews>
  <sheetFormatPr defaultColWidth="8.83984375" defaultRowHeight="14.4" x14ac:dyDescent="0.55000000000000004"/>
  <cols>
    <col min="1" max="1" width="8.83984375" style="1"/>
    <col min="2" max="2" width="31.83984375" style="1" customWidth="1"/>
    <col min="3" max="3" width="24.578125" style="5" customWidth="1"/>
    <col min="4" max="4" width="21.578125" style="5" customWidth="1"/>
    <col min="5" max="16384" width="8.83984375" style="1"/>
  </cols>
  <sheetData>
    <row r="1" spans="1:4" s="3" customFormat="1" x14ac:dyDescent="0.55000000000000004">
      <c r="A1" s="3" t="s">
        <v>342</v>
      </c>
      <c r="C1" s="68"/>
      <c r="D1" s="68"/>
    </row>
    <row r="3" spans="1:4" x14ac:dyDescent="0.55000000000000004">
      <c r="B3" s="87" t="s">
        <v>343</v>
      </c>
      <c r="C3" s="87"/>
      <c r="D3" s="87"/>
    </row>
    <row r="4" spans="1:4" x14ac:dyDescent="0.55000000000000004">
      <c r="B4" s="33" t="s">
        <v>344</v>
      </c>
      <c r="C4" s="69" t="s">
        <v>345</v>
      </c>
      <c r="D4" s="35" t="s">
        <v>346</v>
      </c>
    </row>
    <row r="5" spans="1:4" x14ac:dyDescent="0.55000000000000004">
      <c r="B5" s="12" t="s">
        <v>347</v>
      </c>
      <c r="C5" s="50" t="s">
        <v>348</v>
      </c>
      <c r="D5" s="50" t="s">
        <v>97</v>
      </c>
    </row>
    <row r="6" spans="1:4" x14ac:dyDescent="0.55000000000000004">
      <c r="B6" s="12" t="s">
        <v>349</v>
      </c>
      <c r="C6" s="51" t="s">
        <v>350</v>
      </c>
      <c r="D6" s="51" t="s">
        <v>111</v>
      </c>
    </row>
    <row r="7" spans="1:4" x14ac:dyDescent="0.55000000000000004">
      <c r="B7" s="12" t="s">
        <v>351</v>
      </c>
      <c r="C7" s="52" t="s">
        <v>352</v>
      </c>
      <c r="D7" s="52" t="s">
        <v>82</v>
      </c>
    </row>
    <row r="8" spans="1:4" x14ac:dyDescent="0.55000000000000004">
      <c r="B8" s="12" t="s">
        <v>353</v>
      </c>
      <c r="C8" s="50" t="s">
        <v>354</v>
      </c>
      <c r="D8" s="50" t="s">
        <v>305</v>
      </c>
    </row>
    <row r="9" spans="1:4" x14ac:dyDescent="0.55000000000000004">
      <c r="B9" s="12" t="s">
        <v>355</v>
      </c>
      <c r="C9" s="50" t="s">
        <v>356</v>
      </c>
      <c r="D9" s="50" t="s">
        <v>333</v>
      </c>
    </row>
    <row r="10" spans="1:4" x14ac:dyDescent="0.55000000000000004">
      <c r="B10" s="12" t="s">
        <v>357</v>
      </c>
      <c r="C10" s="50" t="s">
        <v>358</v>
      </c>
      <c r="D10" s="50" t="s">
        <v>359</v>
      </c>
    </row>
    <row r="11" spans="1:4" x14ac:dyDescent="0.55000000000000004">
      <c r="B11" s="12" t="s">
        <v>360</v>
      </c>
      <c r="C11" s="50" t="s">
        <v>361</v>
      </c>
      <c r="D11" s="50" t="s">
        <v>321</v>
      </c>
    </row>
    <row r="12" spans="1:4" x14ac:dyDescent="0.55000000000000004">
      <c r="B12" s="12" t="s">
        <v>362</v>
      </c>
      <c r="C12" s="50" t="s">
        <v>363</v>
      </c>
      <c r="D12" s="50" t="s">
        <v>119</v>
      </c>
    </row>
    <row r="13" spans="1:4" x14ac:dyDescent="0.55000000000000004">
      <c r="B13" s="12" t="s">
        <v>364</v>
      </c>
      <c r="C13" s="50" t="s">
        <v>365</v>
      </c>
      <c r="D13" s="50" t="s">
        <v>99</v>
      </c>
    </row>
    <row r="16" spans="1:4" x14ac:dyDescent="0.55000000000000004">
      <c r="B16" s="87" t="s">
        <v>366</v>
      </c>
      <c r="C16" s="87"/>
      <c r="D16" s="87"/>
    </row>
    <row r="17" spans="2:4" x14ac:dyDescent="0.55000000000000004">
      <c r="B17" s="33" t="s">
        <v>344</v>
      </c>
      <c r="C17" s="69" t="s">
        <v>345</v>
      </c>
      <c r="D17" s="35" t="s">
        <v>346</v>
      </c>
    </row>
    <row r="18" spans="2:4" x14ac:dyDescent="0.55000000000000004">
      <c r="B18" s="75" t="s">
        <v>367</v>
      </c>
      <c r="C18" s="76" t="s">
        <v>368</v>
      </c>
      <c r="D18" s="76" t="s">
        <v>321</v>
      </c>
    </row>
  </sheetData>
  <mergeCells count="2">
    <mergeCell ref="B3:D3"/>
    <mergeCell ref="B16:D16"/>
  </mergeCells>
  <phoneticPr fontId="7" type="noConversion"/>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76F87-20D7-485E-BC90-F8D9E29F40F0}">
  <dimension ref="A1:E26"/>
  <sheetViews>
    <sheetView zoomScaleNormal="100" workbookViewId="0">
      <selection activeCell="A2" sqref="A2"/>
    </sheetView>
  </sheetViews>
  <sheetFormatPr defaultColWidth="8.83984375" defaultRowHeight="14.4" x14ac:dyDescent="0.55000000000000004"/>
  <cols>
    <col min="1" max="1" width="8.83984375" style="1"/>
    <col min="2" max="2" width="54.83984375" style="5" customWidth="1"/>
    <col min="3" max="3" width="28.68359375" style="1" customWidth="1"/>
    <col min="4" max="4" width="27.26171875" style="1" customWidth="1"/>
    <col min="5" max="5" width="49.41796875" style="56" customWidth="1"/>
    <col min="6" max="16384" width="8.83984375" style="1"/>
  </cols>
  <sheetData>
    <row r="1" spans="1:5" s="2" customFormat="1" x14ac:dyDescent="0.55000000000000004">
      <c r="A1" s="3" t="s">
        <v>369</v>
      </c>
      <c r="B1" s="8"/>
      <c r="E1" s="53"/>
    </row>
    <row r="3" spans="1:5" ht="28.8" x14ac:dyDescent="0.55000000000000004">
      <c r="B3" s="69" t="s">
        <v>241</v>
      </c>
      <c r="C3" s="35" t="s">
        <v>370</v>
      </c>
      <c r="D3" s="35" t="s">
        <v>371</v>
      </c>
      <c r="E3" s="54" t="s">
        <v>372</v>
      </c>
    </row>
    <row r="4" spans="1:5" ht="35.1" customHeight="1" x14ac:dyDescent="0.55000000000000004">
      <c r="B4" s="32" t="s">
        <v>373</v>
      </c>
      <c r="C4" s="10">
        <v>10</v>
      </c>
      <c r="D4" s="10">
        <v>10</v>
      </c>
      <c r="E4" s="55" t="s">
        <v>374</v>
      </c>
    </row>
    <row r="5" spans="1:5" ht="35.1" customHeight="1" x14ac:dyDescent="0.55000000000000004">
      <c r="B5" s="32" t="s">
        <v>375</v>
      </c>
      <c r="C5" s="10">
        <v>1</v>
      </c>
      <c r="D5" s="10"/>
      <c r="E5" s="55" t="s">
        <v>374</v>
      </c>
    </row>
    <row r="6" spans="1:5" ht="35.1" customHeight="1" x14ac:dyDescent="0.55000000000000004">
      <c r="B6" s="32" t="s">
        <v>376</v>
      </c>
      <c r="C6" s="10">
        <v>6</v>
      </c>
      <c r="D6" s="10">
        <v>5.5</v>
      </c>
      <c r="E6" s="55" t="s">
        <v>377</v>
      </c>
    </row>
    <row r="7" spans="1:5" ht="35.1" customHeight="1" x14ac:dyDescent="0.55000000000000004">
      <c r="B7" s="32" t="s">
        <v>378</v>
      </c>
      <c r="C7" s="10">
        <v>7.5</v>
      </c>
      <c r="D7" s="10"/>
      <c r="E7" s="55" t="s">
        <v>374</v>
      </c>
    </row>
    <row r="8" spans="1:5" ht="35.1" customHeight="1" x14ac:dyDescent="0.55000000000000004">
      <c r="B8" s="32" t="s">
        <v>379</v>
      </c>
      <c r="C8" s="10">
        <v>8.9</v>
      </c>
      <c r="D8" s="10">
        <v>10</v>
      </c>
      <c r="E8" s="55" t="s">
        <v>380</v>
      </c>
    </row>
    <row r="9" spans="1:5" ht="35.1" customHeight="1" x14ac:dyDescent="0.55000000000000004">
      <c r="B9" s="32" t="s">
        <v>381</v>
      </c>
      <c r="C9" s="10">
        <v>15.6</v>
      </c>
      <c r="D9" s="10">
        <v>15</v>
      </c>
      <c r="E9" s="55" t="s">
        <v>380</v>
      </c>
    </row>
    <row r="10" spans="1:5" ht="35.1" customHeight="1" x14ac:dyDescent="0.55000000000000004">
      <c r="B10" s="32" t="s">
        <v>382</v>
      </c>
      <c r="C10" s="10">
        <v>15</v>
      </c>
      <c r="D10" s="10"/>
      <c r="E10" s="55" t="s">
        <v>374</v>
      </c>
    </row>
    <row r="11" spans="1:5" ht="35.1" customHeight="1" x14ac:dyDescent="0.55000000000000004">
      <c r="B11" s="32" t="s">
        <v>383</v>
      </c>
      <c r="C11" s="10">
        <v>23.9</v>
      </c>
      <c r="D11" s="10">
        <v>25</v>
      </c>
      <c r="E11" s="55" t="s">
        <v>377</v>
      </c>
    </row>
    <row r="12" spans="1:5" ht="35.1" customHeight="1" x14ac:dyDescent="0.55000000000000004">
      <c r="B12" s="32" t="s">
        <v>384</v>
      </c>
      <c r="C12" s="10">
        <v>56</v>
      </c>
      <c r="D12" s="10">
        <v>50</v>
      </c>
      <c r="E12" s="55" t="s">
        <v>385</v>
      </c>
    </row>
    <row r="13" spans="1:5" ht="35.1" customHeight="1" x14ac:dyDescent="0.55000000000000004">
      <c r="B13" s="32" t="s">
        <v>386</v>
      </c>
      <c r="C13" s="10">
        <v>28.9</v>
      </c>
      <c r="D13" s="10">
        <v>25</v>
      </c>
      <c r="E13" s="55" t="s">
        <v>387</v>
      </c>
    </row>
    <row r="14" spans="1:5" ht="35.1" customHeight="1" x14ac:dyDescent="0.55000000000000004">
      <c r="B14" s="32" t="s">
        <v>388</v>
      </c>
      <c r="C14" s="10">
        <v>90</v>
      </c>
      <c r="D14" s="10">
        <v>100</v>
      </c>
      <c r="E14" s="55" t="s">
        <v>389</v>
      </c>
    </row>
    <row r="15" spans="1:5" ht="35.1" customHeight="1" x14ac:dyDescent="0.55000000000000004">
      <c r="B15" s="32" t="s">
        <v>390</v>
      </c>
      <c r="C15" s="10">
        <v>79</v>
      </c>
      <c r="D15" s="10">
        <v>100</v>
      </c>
      <c r="E15" s="55" t="s">
        <v>391</v>
      </c>
    </row>
    <row r="16" spans="1:5" ht="35.1" customHeight="1" x14ac:dyDescent="0.55000000000000004">
      <c r="B16" s="32" t="s">
        <v>392</v>
      </c>
      <c r="C16" s="10">
        <v>90</v>
      </c>
      <c r="D16" s="10">
        <v>100</v>
      </c>
      <c r="E16" s="55" t="s">
        <v>389</v>
      </c>
    </row>
    <row r="17" spans="2:5" ht="35.1" customHeight="1" x14ac:dyDescent="0.55000000000000004">
      <c r="B17" s="32" t="s">
        <v>393</v>
      </c>
      <c r="C17" s="10">
        <v>90</v>
      </c>
      <c r="D17" s="10">
        <v>100</v>
      </c>
      <c r="E17" s="55" t="s">
        <v>389</v>
      </c>
    </row>
    <row r="18" spans="2:5" ht="35.1" customHeight="1" x14ac:dyDescent="0.55000000000000004">
      <c r="B18" s="32" t="s">
        <v>394</v>
      </c>
      <c r="C18" s="10">
        <v>90</v>
      </c>
      <c r="D18" s="10">
        <v>100</v>
      </c>
      <c r="E18" s="55" t="s">
        <v>389</v>
      </c>
    </row>
    <row r="19" spans="2:5" ht="35.1" customHeight="1" x14ac:dyDescent="0.55000000000000004">
      <c r="B19" s="32" t="s">
        <v>395</v>
      </c>
      <c r="C19" s="10">
        <v>9.8000000000000007</v>
      </c>
      <c r="D19" s="10">
        <v>10</v>
      </c>
      <c r="E19" s="55" t="s">
        <v>396</v>
      </c>
    </row>
    <row r="20" spans="2:5" ht="35.1" customHeight="1" x14ac:dyDescent="0.55000000000000004">
      <c r="B20" s="32" t="s">
        <v>397</v>
      </c>
      <c r="C20" s="10">
        <v>1.5</v>
      </c>
      <c r="D20" s="10">
        <v>1.7</v>
      </c>
      <c r="E20" s="55" t="s">
        <v>377</v>
      </c>
    </row>
    <row r="21" spans="2:5" ht="35.1" customHeight="1" x14ac:dyDescent="0.55000000000000004">
      <c r="B21" s="32" t="s">
        <v>398</v>
      </c>
      <c r="C21" s="10">
        <v>2.1</v>
      </c>
      <c r="D21" s="10">
        <v>2.4</v>
      </c>
      <c r="E21" s="55" t="s">
        <v>377</v>
      </c>
    </row>
    <row r="22" spans="2:5" ht="35.1" customHeight="1" x14ac:dyDescent="0.55000000000000004">
      <c r="B22" s="32" t="s">
        <v>399</v>
      </c>
      <c r="C22" s="10">
        <v>25</v>
      </c>
      <c r="D22" s="10">
        <v>25</v>
      </c>
      <c r="E22" s="55" t="s">
        <v>400</v>
      </c>
    </row>
    <row r="23" spans="2:5" ht="35.1" customHeight="1" x14ac:dyDescent="0.55000000000000004">
      <c r="B23" s="32" t="s">
        <v>401</v>
      </c>
      <c r="C23" s="10">
        <v>10</v>
      </c>
      <c r="D23" s="10">
        <v>10</v>
      </c>
      <c r="E23" s="55" t="s">
        <v>377</v>
      </c>
    </row>
    <row r="24" spans="2:5" ht="35.1" customHeight="1" x14ac:dyDescent="0.55000000000000004">
      <c r="B24" s="32" t="s">
        <v>402</v>
      </c>
      <c r="C24" s="10">
        <v>3.6</v>
      </c>
      <c r="D24" s="10"/>
      <c r="E24" s="55" t="s">
        <v>374</v>
      </c>
    </row>
    <row r="25" spans="2:5" ht="35.1" customHeight="1" x14ac:dyDescent="0.55000000000000004">
      <c r="B25" s="32" t="s">
        <v>403</v>
      </c>
      <c r="C25" s="10">
        <v>5.4</v>
      </c>
      <c r="D25" s="10"/>
      <c r="E25" s="55" t="s">
        <v>374</v>
      </c>
    </row>
    <row r="26" spans="2:5" ht="34.5" customHeight="1" x14ac:dyDescent="0.55000000000000004">
      <c r="B26" s="88" t="s">
        <v>404</v>
      </c>
      <c r="C26" s="88"/>
      <c r="D26" s="88"/>
      <c r="E26" s="88"/>
    </row>
  </sheetData>
  <mergeCells count="1">
    <mergeCell ref="B26:E26"/>
  </mergeCells>
  <pageMargins left="0.7" right="0.7" top="0.75" bottom="0.75" header="0.3" footer="0.3"/>
  <pageSetup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0B77428CCC8A4C8B010F69CAFC0A42" ma:contentTypeVersion="18" ma:contentTypeDescription="Create a new document." ma:contentTypeScope="" ma:versionID="fab6ebdcb0593bbb89f5065cbb90df3f">
  <xsd:schema xmlns:xsd="http://www.w3.org/2001/XMLSchema" xmlns:xs="http://www.w3.org/2001/XMLSchema" xmlns:p="http://schemas.microsoft.com/office/2006/metadata/properties" xmlns:ns2="2473bc51-38c7-4134-80ab-701c0b9b929e" xmlns:ns3="66e98149-92a4-467f-be93-322e38e85803" targetNamespace="http://schemas.microsoft.com/office/2006/metadata/properties" ma:root="true" ma:fieldsID="5a2d570f919cd52a6b7f5c1c42b304c4" ns2:_="" ns3:_="">
    <xsd:import namespace="2473bc51-38c7-4134-80ab-701c0b9b929e"/>
    <xsd:import namespace="66e98149-92a4-467f-be93-322e38e8580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SearchProperties" minOccurs="0"/>
                <xsd:element ref="ns3:MediaServiceObjectDetectorVersions"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73bc51-38c7-4134-80ab-701c0b9b929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3853f1e-d930-4aa8-8601-2a27d5444eee}" ma:internalName="TaxCatchAll" ma:showField="CatchAllData" ma:web="2473bc51-38c7-4134-80ab-701c0b9b929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6e98149-92a4-467f-be93-322e38e8580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60f1aaf-6244-4bb9-9bf9-38bf37385302"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473bc51-38c7-4134-80ab-701c0b9b929e" xsi:nil="true"/>
    <lcf76f155ced4ddcb4097134ff3c332f xmlns="66e98149-92a4-467f-be93-322e38e8580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D716F0-03B5-4D73-9A56-17205FA799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73bc51-38c7-4134-80ab-701c0b9b929e"/>
    <ds:schemaRef ds:uri="66e98149-92a4-467f-be93-322e38e858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FB8979-345F-47D3-BD1A-86B34DBBFA17}">
  <ds:schemaRefs>
    <ds:schemaRef ds:uri="http://schemas.microsoft.com/sharepoint/v3/contenttype/forms"/>
  </ds:schemaRefs>
</ds:datastoreItem>
</file>

<file path=customXml/itemProps3.xml><?xml version="1.0" encoding="utf-8"?>
<ds:datastoreItem xmlns:ds="http://schemas.openxmlformats.org/officeDocument/2006/customXml" ds:itemID="{A282D6F7-6BF8-49A5-AF8A-908BE061896D}">
  <ds:schemaRefs>
    <ds:schemaRef ds:uri="http://schemas.microsoft.com/office/2006/metadata/properties"/>
    <ds:schemaRef ds:uri="66e98149-92a4-467f-be93-322e38e85803"/>
    <ds:schemaRef ds:uri="http://purl.org/dc/terms/"/>
    <ds:schemaRef ds:uri="http://purl.org/dc/elements/1.1/"/>
    <ds:schemaRef ds:uri="2473bc51-38c7-4134-80ab-701c0b9b929e"/>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Key</vt:lpstr>
      <vt:lpstr>Definitions</vt:lpstr>
      <vt:lpstr>Summary Statistics</vt:lpstr>
      <vt:lpstr>Figure 1</vt:lpstr>
      <vt:lpstr>Figure 2</vt:lpstr>
      <vt:lpstr>Figure 3</vt:lpstr>
      <vt:lpstr>Figure 4</vt:lpstr>
      <vt:lpstr>Figure 5</vt:lpstr>
      <vt:lpstr>Figure 6</vt:lpstr>
      <vt:lpstr>Figure 7</vt:lpstr>
      <vt:lpstr>Figure 8</vt:lpstr>
      <vt:lpstr>Figure 9</vt:lpstr>
      <vt:lpstr>Figure 10</vt:lpstr>
      <vt:lpstr>Figure 11</vt:lpstr>
      <vt:lpstr>Figure 12</vt:lpstr>
      <vt:lpstr>Figure 13</vt:lpstr>
      <vt:lpstr>Figure 14</vt:lpstr>
      <vt:lpstr>Figure 15</vt:lpstr>
      <vt:lpstr>Figure 16</vt:lpstr>
      <vt:lpstr>Figure 17</vt:lpstr>
      <vt:lpstr>Figure 18</vt:lpstr>
      <vt:lpstr>Figure 19</vt:lpstr>
      <vt:lpstr>Figure 20</vt:lpstr>
      <vt:lpstr>Figure 21</vt:lpstr>
      <vt:lpstr>Figure 22</vt:lpstr>
      <vt:lpstr>Figure 23</vt:lpstr>
      <vt:lpstr>Table 1</vt:lpstr>
      <vt:lpstr>Table 2</vt:lpstr>
      <vt:lpstr>Table 3</vt:lpstr>
      <vt:lpstr>Table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Sheridan, Lindsay M</dc:creator>
  <cp:keywords/>
  <dc:description/>
  <cp:lastModifiedBy>Sheridan, Lindsay M</cp:lastModifiedBy>
  <cp:revision/>
  <dcterms:created xsi:type="dcterms:W3CDTF">2022-06-10T19:05:10Z</dcterms:created>
  <dcterms:modified xsi:type="dcterms:W3CDTF">2026-09-15T19:48:54Z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0x010100E80B77428CCC8A4C8B010F69CAFC0A42</vt:lpwstr>
  </property>
  <property fmtid="{D5CDD505-2E9C-101B-9397-08002B2CF9AE}" pid="3" name="MediaServiceImageTags">
    <vt:lpwstr/>
  </property>
</Properties>
</file>